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2403-020e\Desktop\"/>
    </mc:Choice>
  </mc:AlternateContent>
  <xr:revisionPtr revIDLastSave="0" documentId="13_ncr:1_{EE9A52B3-96C1-471F-BC0F-5E893A9630AB}" xr6:coauthVersionLast="36" xr6:coauthVersionMax="36" xr10:uidLastSave="{00000000-0000-0000-0000-000000000000}"/>
  <bookViews>
    <workbookView xWindow="0" yWindow="0" windowWidth="23040" windowHeight="8124" xr2:uid="{00000000-000D-0000-FFFF-FFFF00000000}"/>
  </bookViews>
  <sheets>
    <sheet name="５号イ①" sheetId="9" r:id="rId1"/>
    <sheet name="５号イ②" sheetId="11" r:id="rId2"/>
    <sheet name="５号イ③" sheetId="4" r:id="rId3"/>
    <sheet name="５号イ④" sheetId="12" r:id="rId4"/>
    <sheet name="削除しないでください" sheetId="2" state="hidden" r:id="rId5"/>
  </sheets>
  <definedNames>
    <definedName name="_xlnm.Print_Area" localSheetId="0">'５号イ①'!$A$1:$N$19</definedName>
    <definedName name="_xlnm.Print_Area" localSheetId="1">'５号イ②'!$A$1:$O$27</definedName>
    <definedName name="_xlnm.Print_Area" localSheetId="2">'５号イ③'!$A$1:$P$30</definedName>
    <definedName name="_xlnm.Print_Area" localSheetId="3">'５号イ④'!$A$1:$N$29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2" l="1"/>
  <c r="F27" i="12" l="1"/>
  <c r="F26" i="12"/>
  <c r="F25" i="12"/>
  <c r="F24" i="12" s="1"/>
  <c r="K9" i="11"/>
  <c r="E9" i="11"/>
  <c r="E5" i="11"/>
  <c r="F25" i="11"/>
  <c r="F22" i="12" l="1"/>
  <c r="F23" i="11"/>
  <c r="C16" i="9"/>
  <c r="G5" i="4" l="1"/>
  <c r="G6" i="4"/>
  <c r="G7" i="4"/>
  <c r="G13" i="12"/>
  <c r="G12" i="12"/>
  <c r="G11" i="12"/>
  <c r="G7" i="12"/>
  <c r="G6" i="12"/>
  <c r="G5" i="12"/>
  <c r="D6" i="9"/>
  <c r="E11" i="11"/>
  <c r="E10" i="11"/>
  <c r="E6" i="11"/>
  <c r="D5" i="9"/>
  <c r="K10" i="11" l="1"/>
  <c r="K11" i="11"/>
  <c r="K5" i="11"/>
  <c r="K6" i="11"/>
  <c r="K4" i="11"/>
  <c r="J4" i="9"/>
  <c r="J5" i="9"/>
  <c r="J6" i="9"/>
  <c r="D23" i="4" l="1"/>
  <c r="F28" i="12" l="1"/>
  <c r="F23" i="12" s="1"/>
  <c r="D22" i="4"/>
  <c r="F26" i="11"/>
  <c r="F20" i="11"/>
  <c r="F24" i="11"/>
  <c r="F22" i="11" l="1"/>
  <c r="H22" i="11" s="1"/>
  <c r="F21" i="11"/>
  <c r="H21" i="11" s="1"/>
  <c r="H22" i="12" l="1"/>
  <c r="H24" i="12"/>
  <c r="H23" i="12"/>
  <c r="H20" i="11"/>
  <c r="C17" i="9" l="1"/>
  <c r="H17" i="9" s="1"/>
  <c r="J16" i="9"/>
  <c r="J22" i="4" l="1"/>
  <c r="G22" i="4" l="1"/>
  <c r="H23" i="4"/>
  <c r="M22" i="4" l="1"/>
  <c r="F21" i="4" s="1"/>
  <c r="G16" i="9"/>
  <c r="M16" i="9" l="1"/>
  <c r="C15" i="9" s="1"/>
  <c r="D21" i="4"/>
  <c r="E1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4" authorId="0" shapeId="0" xr:uid="{410FF2D7-3BEE-455B-8117-CE8277AFBCA6}">
      <text>
        <r>
          <rPr>
            <b/>
            <sz val="9"/>
            <color indexed="81"/>
            <rFont val="MS P ゴシック"/>
            <family val="3"/>
            <charset val="128"/>
          </rPr>
          <t>Administrator:
月の数字を入力</t>
        </r>
      </text>
    </comment>
    <comment ref="I4" authorId="0" shapeId="0" xr:uid="{6DCD8C71-E31B-47F0-A0E3-7AB673A4B505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プルダウンで選択してください。
</t>
        </r>
      </text>
    </comment>
    <comment ref="F10" authorId="0" shapeId="0" xr:uid="{3353F7FF-AA22-4A39-815A-C44672E9C6AE}">
      <text>
        <r>
          <rPr>
            <b/>
            <sz val="9"/>
            <color indexed="81"/>
            <rFont val="MS P ゴシック"/>
            <family val="3"/>
            <charset val="128"/>
          </rPr>
          <t>法人の場合商号、個人の場合屋号を入力、住所の入力は不要
屋号はなしでも可
入力なしでゴム印で可
その場合、住所は付いていても可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4" authorId="0" shapeId="0" xr:uid="{0E49DF9D-0440-4A73-B3D7-04AFC2A14ECE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プルダウンで選択してください。
</t>
        </r>
      </text>
    </comment>
    <comment ref="J9" authorId="0" shapeId="0" xr:uid="{5515FC56-DA9A-44BC-A628-DB6913B6F6C8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プルダウンで選択してください。
</t>
        </r>
      </text>
    </comment>
    <comment ref="G15" authorId="0" shapeId="0" xr:uid="{E4FFFE7E-6917-4267-9BB3-156FDCADDC57}">
      <text>
        <r>
          <rPr>
            <b/>
            <sz val="9"/>
            <color indexed="81"/>
            <rFont val="MS P ゴシック"/>
            <family val="3"/>
            <charset val="128"/>
          </rPr>
          <t>法人の場合商号、個人の場合屋号を入力、住所の入力は不要
屋号はなしでも可
入力なしでゴム印で可
その場合、住所は付いていても可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11" authorId="0" shapeId="0" xr:uid="{00000000-0006-0000-0200-000003000000}">
      <text>
        <r>
          <rPr>
            <b/>
            <sz val="9"/>
            <color indexed="81"/>
            <rFont val="MS P ゴシック"/>
            <family val="3"/>
            <charset val="128"/>
          </rPr>
          <t>「5/1」等入力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MS P ゴシック"/>
            <family val="3"/>
            <charset val="128"/>
          </rPr>
          <t>法人の場合商号、個人の場合屋号を入力、住所の入力は不要
屋号はなしでも可
入力なしでゴム印で可
その場合、住所は付いていても可</t>
        </r>
      </text>
    </comment>
    <comment ref="K13" authorId="0" shapeId="0" xr:uid="{00000000-0006-0000-0200-000005000000}">
      <text>
        <r>
          <rPr>
            <b/>
            <sz val="9"/>
            <color indexed="81"/>
            <rFont val="MS P ゴシック"/>
            <family val="3"/>
            <charset val="128"/>
          </rPr>
          <t>申請書と同じ印で
押印をお願いします</t>
        </r>
      </text>
    </comment>
    <comment ref="D14" authorId="0" shapeId="0" xr:uid="{00000000-0006-0000-0200-000006000000}">
      <text>
        <r>
          <rPr>
            <b/>
            <sz val="9"/>
            <color indexed="81"/>
            <rFont val="MS P ゴシック"/>
            <family val="3"/>
            <charset val="128"/>
          </rPr>
          <t>法人の場合、肩書と代表者氏名を入力、
個人の場合、氏名を入力
記入でも可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F4" authorId="0" shapeId="0" xr:uid="{6C3A04BA-9C09-441F-B294-07BE56692CD6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プルダウンで選択してください。
</t>
        </r>
      </text>
    </comment>
    <comment ref="F10" authorId="0" shapeId="0" xr:uid="{B1E1232B-3BFE-4BF4-84A7-DFCB3485091B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プルダウンで選択してください。
</t>
        </r>
      </text>
    </comment>
    <comment ref="G17" authorId="0" shapeId="0" xr:uid="{02B1334E-3CC2-434E-B06B-62304173B72E}">
      <text>
        <r>
          <rPr>
            <b/>
            <sz val="9"/>
            <color indexed="81"/>
            <rFont val="MS P ゴシック"/>
            <family val="3"/>
            <charset val="128"/>
          </rPr>
          <t>法人の場合商号、個人の場合屋号を入力、住所の入力は不要
屋号はなしでも可
入力なしでゴム印で可
その場合、住所は付いていても可</t>
        </r>
      </text>
    </comment>
  </commentList>
</comments>
</file>

<file path=xl/sharedStrings.xml><?xml version="1.0" encoding="utf-8"?>
<sst xmlns="http://schemas.openxmlformats.org/spreadsheetml/2006/main" count="194" uniqueCount="120">
  <si>
    <t>①</t>
    <phoneticPr fontId="6"/>
  </si>
  <si>
    <t>④</t>
    <phoneticPr fontId="6"/>
  </si>
  <si>
    <t>実績</t>
    <rPh sb="0" eb="2">
      <t>ジッセキ</t>
    </rPh>
    <phoneticPr fontId="3"/>
  </si>
  <si>
    <t>②</t>
    <phoneticPr fontId="6"/>
  </si>
  <si>
    <t>⑤</t>
    <phoneticPr fontId="6"/>
  </si>
  <si>
    <t>③</t>
    <phoneticPr fontId="6"/>
  </si>
  <si>
    <t>⑥</t>
    <phoneticPr fontId="6"/>
  </si>
  <si>
    <t>申請者</t>
    <rPh sb="0" eb="3">
      <t>シンセイシャ</t>
    </rPh>
    <phoneticPr fontId="6"/>
  </si>
  <si>
    <t>＜以下は申請書記載内容の確認のため自動計算で入力されます。＞</t>
    <rPh sb="1" eb="3">
      <t>イカ</t>
    </rPh>
    <rPh sb="4" eb="6">
      <t>シンセイ</t>
    </rPh>
    <rPh sb="6" eb="7">
      <t>ショ</t>
    </rPh>
    <rPh sb="7" eb="9">
      <t>キサイ</t>
    </rPh>
    <rPh sb="9" eb="11">
      <t>ナイヨウ</t>
    </rPh>
    <rPh sb="12" eb="14">
      <t>カクニン</t>
    </rPh>
    <rPh sb="17" eb="19">
      <t>ジドウ</t>
    </rPh>
    <rPh sb="19" eb="21">
      <t>ケイサン</t>
    </rPh>
    <rPh sb="22" eb="24">
      <t>ニュウリョク</t>
    </rPh>
    <phoneticPr fontId="6"/>
  </si>
  <si>
    <t>減少率</t>
    <rPh sb="0" eb="3">
      <t>ゲンショウリツ</t>
    </rPh>
    <phoneticPr fontId="6"/>
  </si>
  <si>
    <t>Ｂ</t>
    <phoneticPr fontId="6"/>
  </si>
  <si>
    <t>Ａ</t>
    <phoneticPr fontId="6"/>
  </si>
  <si>
    <t>－</t>
    <phoneticPr fontId="6"/>
  </si>
  <si>
    <t>×100＝</t>
    <phoneticPr fontId="6"/>
  </si>
  <si>
    <t>令和元年</t>
    <rPh sb="0" eb="2">
      <t>レイワ</t>
    </rPh>
    <rPh sb="2" eb="4">
      <t>ガンネン</t>
    </rPh>
    <phoneticPr fontId="3"/>
  </si>
  <si>
    <t>令和２年</t>
    <rPh sb="0" eb="2">
      <t>レイワ</t>
    </rPh>
    <rPh sb="3" eb="4">
      <t>ネン</t>
    </rPh>
    <phoneticPr fontId="3"/>
  </si>
  <si>
    <t>（①＋②＋③）÷３
最近３か月間の平均</t>
    <rPh sb="10" eb="12">
      <t>サイキン</t>
    </rPh>
    <rPh sb="14" eb="15">
      <t>ゲツ</t>
    </rPh>
    <rPh sb="15" eb="16">
      <t>カン</t>
    </rPh>
    <rPh sb="17" eb="19">
      <t>ヘイキン</t>
    </rPh>
    <phoneticPr fontId="6"/>
  </si>
  <si>
    <t>令和３年</t>
    <rPh sb="0" eb="2">
      <t>レイワ</t>
    </rPh>
    <rPh sb="3" eb="4">
      <t>ネン</t>
    </rPh>
    <phoneticPr fontId="3"/>
  </si>
  <si>
    <t>平成３１年</t>
    <rPh sb="0" eb="2">
      <t>ヘイセイ</t>
    </rPh>
    <rPh sb="4" eb="5">
      <t>ネン</t>
    </rPh>
    <phoneticPr fontId="3"/>
  </si>
  <si>
    <t>令 和  年 　　 月 　　 日</t>
    <rPh sb="0" eb="1">
      <t>レイ</t>
    </rPh>
    <rPh sb="2" eb="3">
      <t>ワ</t>
    </rPh>
    <rPh sb="5" eb="6">
      <t>ネン</t>
    </rPh>
    <rPh sb="10" eb="11">
      <t>ガツ</t>
    </rPh>
    <rPh sb="15" eb="16">
      <t>ニチ</t>
    </rPh>
    <phoneticPr fontId="6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</si>
  <si>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</si>
  <si>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</si>
  <si>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連絡先</t>
    <rPh sb="0" eb="3">
      <t>レンラクサキ</t>
    </rPh>
    <phoneticPr fontId="3"/>
  </si>
  <si>
    <t>セーフティーネットの認定申請に係る売上高等については、上記の通り相違ありません。</t>
    <rPh sb="10" eb="12">
      <t>ニンテイ</t>
    </rPh>
    <rPh sb="12" eb="14">
      <t>シンセイ</t>
    </rPh>
    <rPh sb="15" eb="16">
      <t>カカ</t>
    </rPh>
    <rPh sb="17" eb="18">
      <t>ウ</t>
    </rPh>
    <rPh sb="18" eb="19">
      <t>ア</t>
    </rPh>
    <rPh sb="19" eb="20">
      <t>ダカ</t>
    </rPh>
    <rPh sb="20" eb="21">
      <t>ナド</t>
    </rPh>
    <rPh sb="27" eb="29">
      <t>ジョウキ</t>
    </rPh>
    <rPh sb="30" eb="31">
      <t>トオ</t>
    </rPh>
    <rPh sb="32" eb="34">
      <t>ソウイ</t>
    </rPh>
    <phoneticPr fontId="6"/>
  </si>
  <si>
    <t>（Ａ）</t>
    <phoneticPr fontId="6"/>
  </si>
  <si>
    <t>（Ｂ）</t>
    <phoneticPr fontId="6"/>
  </si>
  <si>
    <r>
      <rPr>
        <sz val="14"/>
        <color theme="1"/>
        <rFont val="ＭＳ ゴシック"/>
        <family val="3"/>
        <charset val="128"/>
      </rPr>
      <t>（　　　　）　　　-　　　</t>
    </r>
    <r>
      <rPr>
        <u/>
        <sz val="14"/>
        <color theme="1"/>
        <rFont val="ＭＳ ゴシック"/>
        <family val="3"/>
        <charset val="128"/>
      </rPr>
      <t>　</t>
    </r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</si>
  <si>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</si>
  <si>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</si>
  <si>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令 和     年 　　 月 　　 日</t>
    <rPh sb="0" eb="1">
      <t>レイ</t>
    </rPh>
    <rPh sb="2" eb="3">
      <t>ワ</t>
    </rPh>
    <rPh sb="8" eb="9">
      <t>ネン</t>
    </rPh>
    <rPh sb="13" eb="14">
      <t>ガツ</t>
    </rPh>
    <rPh sb="18" eb="19">
      <t>ニチ</t>
    </rPh>
    <phoneticPr fontId="6"/>
  </si>
  <si>
    <t>実績</t>
    <phoneticPr fontId="3"/>
  </si>
  <si>
    <t>（ Ｂ ）</t>
    <phoneticPr fontId="6"/>
  </si>
  <si>
    <t>（ Ａ  ）</t>
    <phoneticPr fontId="3"/>
  </si>
  <si>
    <t>前年の売上高等</t>
    <rPh sb="0" eb="2">
      <t>ゼンネン</t>
    </rPh>
    <rPh sb="3" eb="4">
      <t>ウ</t>
    </rPh>
    <rPh sb="4" eb="5">
      <t>ア</t>
    </rPh>
    <rPh sb="5" eb="6">
      <t>ダカ</t>
    </rPh>
    <rPh sb="6" eb="7">
      <t>ナド</t>
    </rPh>
    <phoneticPr fontId="6"/>
  </si>
  <si>
    <t>最近の売上高等</t>
    <rPh sb="0" eb="2">
      <t>サイキン</t>
    </rPh>
    <rPh sb="3" eb="4">
      <t>ウ</t>
    </rPh>
    <rPh sb="4" eb="5">
      <t>ア</t>
    </rPh>
    <rPh sb="5" eb="6">
      <t>ダカ</t>
    </rPh>
    <rPh sb="6" eb="7">
      <t>ナド</t>
    </rPh>
    <phoneticPr fontId="6"/>
  </si>
  <si>
    <t>セーフティーネットの認定申請に係る売上高等申告書（イ－①）</t>
    <rPh sb="10" eb="12">
      <t>ニンテイ</t>
    </rPh>
    <rPh sb="12" eb="14">
      <t>シンセイ</t>
    </rPh>
    <rPh sb="15" eb="16">
      <t>カカ</t>
    </rPh>
    <rPh sb="17" eb="19">
      <t>ウリアゲ</t>
    </rPh>
    <rPh sb="19" eb="20">
      <t>ダカ</t>
    </rPh>
    <rPh sb="20" eb="21">
      <t>ナド</t>
    </rPh>
    <rPh sb="21" eb="24">
      <t>シンコクショ</t>
    </rPh>
    <phoneticPr fontId="6"/>
  </si>
  <si>
    <t>前年の指定業種の売上高等</t>
    <rPh sb="0" eb="2">
      <t>ゼンネン</t>
    </rPh>
    <rPh sb="3" eb="7">
      <t>シテイギョウシュ</t>
    </rPh>
    <rPh sb="8" eb="9">
      <t>ウ</t>
    </rPh>
    <rPh sb="9" eb="10">
      <t>ア</t>
    </rPh>
    <rPh sb="10" eb="11">
      <t>ダカ</t>
    </rPh>
    <rPh sb="11" eb="12">
      <t>ナド</t>
    </rPh>
    <phoneticPr fontId="6"/>
  </si>
  <si>
    <t>最近の指定業種の売上高等</t>
    <rPh sb="0" eb="2">
      <t>サイキン</t>
    </rPh>
    <rPh sb="3" eb="7">
      <t>シテイギョウシュ</t>
    </rPh>
    <rPh sb="8" eb="9">
      <t>ウ</t>
    </rPh>
    <rPh sb="9" eb="10">
      <t>ア</t>
    </rPh>
    <rPh sb="10" eb="11">
      <t>ダカ</t>
    </rPh>
    <rPh sb="11" eb="12">
      <t>ナド</t>
    </rPh>
    <phoneticPr fontId="6"/>
  </si>
  <si>
    <t>セーフティーネットの認定申請に係る売上高等申告書（イ－②）</t>
    <rPh sb="10" eb="12">
      <t>ニンテイ</t>
    </rPh>
    <rPh sb="12" eb="14">
      <t>シンセイ</t>
    </rPh>
    <rPh sb="15" eb="16">
      <t>カカ</t>
    </rPh>
    <rPh sb="17" eb="19">
      <t>ウリアゲ</t>
    </rPh>
    <rPh sb="19" eb="20">
      <t>ダカ</t>
    </rPh>
    <rPh sb="20" eb="21">
      <t>ナド</t>
    </rPh>
    <rPh sb="21" eb="24">
      <t>シンコクショ</t>
    </rPh>
    <phoneticPr fontId="6"/>
  </si>
  <si>
    <t>前年の企業全体の売上高等</t>
    <rPh sb="0" eb="2">
      <t>ゼンネン</t>
    </rPh>
    <rPh sb="3" eb="5">
      <t>キギョウ</t>
    </rPh>
    <rPh sb="5" eb="7">
      <t>ゼンタイ</t>
    </rPh>
    <rPh sb="8" eb="9">
      <t>ウ</t>
    </rPh>
    <rPh sb="9" eb="10">
      <t>ア</t>
    </rPh>
    <rPh sb="10" eb="11">
      <t>ダカ</t>
    </rPh>
    <rPh sb="11" eb="12">
      <t>ナド</t>
    </rPh>
    <phoneticPr fontId="6"/>
  </si>
  <si>
    <t>最近の企業全体の売上高等</t>
    <rPh sb="0" eb="2">
      <t>サイキン</t>
    </rPh>
    <rPh sb="3" eb="5">
      <t>キギョウ</t>
    </rPh>
    <rPh sb="5" eb="7">
      <t>ゼンタイ</t>
    </rPh>
    <rPh sb="8" eb="9">
      <t>ウ</t>
    </rPh>
    <rPh sb="9" eb="10">
      <t>ア</t>
    </rPh>
    <rPh sb="10" eb="11">
      <t>ダカ</t>
    </rPh>
    <rPh sb="11" eb="12">
      <t>ナド</t>
    </rPh>
    <phoneticPr fontId="6"/>
  </si>
  <si>
    <t>指定業種の減少率</t>
    <rPh sb="0" eb="4">
      <t>シテイギョウシュ</t>
    </rPh>
    <rPh sb="5" eb="8">
      <t>ゲンショウリツ</t>
    </rPh>
    <phoneticPr fontId="6"/>
  </si>
  <si>
    <t>全体の減少率</t>
    <rPh sb="0" eb="2">
      <t>ゼンタイ</t>
    </rPh>
    <rPh sb="3" eb="6">
      <t>ゲンショウリツ</t>
    </rPh>
    <phoneticPr fontId="6"/>
  </si>
  <si>
    <t>指定業種の最近３か月の売上高等</t>
    <rPh sb="0" eb="4">
      <t>シテイギョウシュ</t>
    </rPh>
    <rPh sb="5" eb="7">
      <t>サイキン</t>
    </rPh>
    <rPh sb="9" eb="10">
      <t>ゲツ</t>
    </rPh>
    <rPh sb="11" eb="15">
      <t>ウリアゲダカトウ</t>
    </rPh>
    <phoneticPr fontId="6"/>
  </si>
  <si>
    <t>企業全体の最近３か月の売上高等</t>
    <rPh sb="0" eb="2">
      <t>キギョウ</t>
    </rPh>
    <rPh sb="2" eb="4">
      <t>ゼンタイ</t>
    </rPh>
    <rPh sb="5" eb="7">
      <t>サイキン</t>
    </rPh>
    <rPh sb="9" eb="10">
      <t>ゲツ</t>
    </rPh>
    <rPh sb="11" eb="15">
      <t>ウリアゲダカトウ</t>
    </rPh>
    <phoneticPr fontId="6"/>
  </si>
  <si>
    <t>指定業種の前年３か月の売上高等</t>
    <rPh sb="0" eb="4">
      <t>シテイギョウシュ</t>
    </rPh>
    <rPh sb="5" eb="7">
      <t>ゼンネン</t>
    </rPh>
    <rPh sb="9" eb="10">
      <t>ゲツ</t>
    </rPh>
    <rPh sb="11" eb="15">
      <t>ウリアゲダカトウ</t>
    </rPh>
    <phoneticPr fontId="6"/>
  </si>
  <si>
    <t>企業全体の前年３か月の売上高等</t>
    <rPh sb="0" eb="2">
      <t>キギョウ</t>
    </rPh>
    <rPh sb="2" eb="4">
      <t>ゼンタイ</t>
    </rPh>
    <rPh sb="5" eb="7">
      <t>ゼンネン</t>
    </rPh>
    <rPh sb="9" eb="10">
      <t>ゲツ</t>
    </rPh>
    <rPh sb="11" eb="15">
      <t>ウリアゲダカトウ</t>
    </rPh>
    <phoneticPr fontId="6"/>
  </si>
  <si>
    <t>⑦</t>
    <phoneticPr fontId="6"/>
  </si>
  <si>
    <t>⑧</t>
    <phoneticPr fontId="6"/>
  </si>
  <si>
    <t>⑨</t>
    <phoneticPr fontId="6"/>
  </si>
  <si>
    <t>⑩</t>
    <phoneticPr fontId="6"/>
  </si>
  <si>
    <t>⑪</t>
    <phoneticPr fontId="6"/>
  </si>
  <si>
    <t>⑫</t>
    <phoneticPr fontId="6"/>
  </si>
  <si>
    <t>①+②+③</t>
    <phoneticPr fontId="3"/>
  </si>
  <si>
    <t>④+⑤+⑥</t>
    <phoneticPr fontId="3"/>
  </si>
  <si>
    <t>⑩+⑪+⑫</t>
    <phoneticPr fontId="3"/>
  </si>
  <si>
    <t>⑦+⑧+⑨</t>
    <phoneticPr fontId="3"/>
  </si>
  <si>
    <t>稲沢市商工観光課</t>
    <rPh sb="0" eb="2">
      <t>イナザワ</t>
    </rPh>
    <rPh sb="2" eb="3">
      <t>シ</t>
    </rPh>
    <rPh sb="3" eb="5">
      <t>ショウコウ</t>
    </rPh>
    <rPh sb="5" eb="8">
      <t>カンコウカ</t>
    </rPh>
    <phoneticPr fontId="3"/>
  </si>
  <si>
    <t>セーフティーネットの認定申請に係る売上高等申告書（イ－③）</t>
    <rPh sb="10" eb="12">
      <t>ニンテイ</t>
    </rPh>
    <rPh sb="12" eb="14">
      <t>シンセイ</t>
    </rPh>
    <rPh sb="15" eb="16">
      <t>カカ</t>
    </rPh>
    <rPh sb="17" eb="19">
      <t>ウリアゲ</t>
    </rPh>
    <rPh sb="19" eb="20">
      <t>ダカ</t>
    </rPh>
    <rPh sb="20" eb="21">
      <t>ナド</t>
    </rPh>
    <rPh sb="21" eb="24">
      <t>シンコクショ</t>
    </rPh>
    <phoneticPr fontId="6"/>
  </si>
  <si>
    <t>最近１か月</t>
    <rPh sb="0" eb="2">
      <t>サイキン</t>
    </rPh>
    <rPh sb="4" eb="5">
      <t>ゲツ</t>
    </rPh>
    <phoneticPr fontId="6"/>
  </si>
  <si>
    <t>セーフティーネットの認定申請に係る売上高等申告書（イ－④）</t>
    <rPh sb="10" eb="12">
      <t>ニンテイ</t>
    </rPh>
    <rPh sb="12" eb="14">
      <t>シンセイ</t>
    </rPh>
    <rPh sb="15" eb="16">
      <t>カカ</t>
    </rPh>
    <rPh sb="17" eb="19">
      <t>ウリアゲ</t>
    </rPh>
    <rPh sb="19" eb="20">
      <t>ダカ</t>
    </rPh>
    <rPh sb="20" eb="21">
      <t>ナド</t>
    </rPh>
    <rPh sb="21" eb="24">
      <t>シンコクショ</t>
    </rPh>
    <phoneticPr fontId="6"/>
  </si>
  <si>
    <t>指定業種の最近１か月の売上高等</t>
    <rPh sb="0" eb="4">
      <t>シテイギョウシュ</t>
    </rPh>
    <rPh sb="5" eb="7">
      <t>サイキン</t>
    </rPh>
    <rPh sb="9" eb="10">
      <t>ゲツ</t>
    </rPh>
    <rPh sb="11" eb="15">
      <t>ウリアゲダカトウ</t>
    </rPh>
    <phoneticPr fontId="6"/>
  </si>
  <si>
    <t>指定業種の最近３か月の平均売上高等</t>
    <rPh sb="0" eb="4">
      <t>シテイギョウシュ</t>
    </rPh>
    <rPh sb="5" eb="7">
      <t>サイキン</t>
    </rPh>
    <rPh sb="9" eb="10">
      <t>ゲツ</t>
    </rPh>
    <rPh sb="11" eb="13">
      <t>ヘイキン</t>
    </rPh>
    <rPh sb="13" eb="17">
      <t>ウリアゲダカトウ</t>
    </rPh>
    <phoneticPr fontId="6"/>
  </si>
  <si>
    <t>企業全体の最近３か月の平均売上高等</t>
    <rPh sb="0" eb="2">
      <t>キギョウ</t>
    </rPh>
    <rPh sb="2" eb="4">
      <t>ゼンタイ</t>
    </rPh>
    <rPh sb="5" eb="7">
      <t>サイキン</t>
    </rPh>
    <rPh sb="9" eb="10">
      <t>ゲツ</t>
    </rPh>
    <rPh sb="11" eb="13">
      <t>ヘイキン</t>
    </rPh>
    <rPh sb="13" eb="17">
      <t>ウリアゲダカトウ</t>
    </rPh>
    <phoneticPr fontId="6"/>
  </si>
  <si>
    <t>最近１か月間における全体の売上高等に占める
指定業種の売上高等の割合</t>
    <rPh sb="0" eb="2">
      <t>サイキン</t>
    </rPh>
    <rPh sb="4" eb="5">
      <t>ゲツ</t>
    </rPh>
    <rPh sb="5" eb="6">
      <t>カン</t>
    </rPh>
    <rPh sb="10" eb="12">
      <t>ゼンタイ</t>
    </rPh>
    <rPh sb="13" eb="15">
      <t>ウリアゲ</t>
    </rPh>
    <rPh sb="15" eb="16">
      <t>ダカ</t>
    </rPh>
    <rPh sb="16" eb="17">
      <t>トウ</t>
    </rPh>
    <rPh sb="18" eb="19">
      <t>シ</t>
    </rPh>
    <rPh sb="22" eb="26">
      <t>シテイギョウシュ</t>
    </rPh>
    <rPh sb="27" eb="30">
      <t>ウリアゲダカ</t>
    </rPh>
    <rPh sb="30" eb="31">
      <t>トウ</t>
    </rPh>
    <rPh sb="32" eb="34">
      <t>ワリアイ</t>
    </rPh>
    <phoneticPr fontId="6"/>
  </si>
  <si>
    <t>最近３か月間における全体の売上高等に
占める指定業種の売上高等の割合</t>
    <rPh sb="0" eb="2">
      <t>サイキン</t>
    </rPh>
    <rPh sb="4" eb="5">
      <t>ゲツ</t>
    </rPh>
    <rPh sb="5" eb="6">
      <t>カン</t>
    </rPh>
    <rPh sb="10" eb="12">
      <t>ゼンタイ</t>
    </rPh>
    <rPh sb="13" eb="15">
      <t>ウリアゲ</t>
    </rPh>
    <rPh sb="15" eb="16">
      <t>ダカ</t>
    </rPh>
    <rPh sb="16" eb="17">
      <t>トウ</t>
    </rPh>
    <rPh sb="19" eb="20">
      <t>シ</t>
    </rPh>
    <rPh sb="22" eb="26">
      <t>シテイギョウシュ</t>
    </rPh>
    <rPh sb="27" eb="30">
      <t>ウリアゲダカ</t>
    </rPh>
    <rPh sb="30" eb="31">
      <t>トウ</t>
    </rPh>
    <rPh sb="32" eb="34">
      <t>ワリアイ</t>
    </rPh>
    <phoneticPr fontId="6"/>
  </si>
  <si>
    <t>企業全体の最近１か月の売上高等</t>
    <rPh sb="0" eb="2">
      <t>キギョウ</t>
    </rPh>
    <rPh sb="2" eb="4">
      <t>ゼンタイ</t>
    </rPh>
    <rPh sb="5" eb="7">
      <t>サイキン</t>
    </rPh>
    <rPh sb="9" eb="10">
      <t>ゲツ</t>
    </rPh>
    <rPh sb="11" eb="15">
      <t>ウリアゲダカトウ</t>
    </rPh>
    <phoneticPr fontId="6"/>
  </si>
  <si>
    <r>
      <rPr>
        <sz val="14"/>
        <color theme="1"/>
        <rFont val="ＭＳ ゴシック"/>
        <family val="3"/>
        <charset val="128"/>
      </rPr>
      <t>（　　　　）　　　　-　　　</t>
    </r>
    <r>
      <rPr>
        <u/>
        <sz val="14"/>
        <color theme="1"/>
        <rFont val="ＭＳ ゴシック"/>
        <family val="3"/>
        <charset val="128"/>
      </rPr>
      <t>　</t>
    </r>
    <phoneticPr fontId="3"/>
  </si>
  <si>
    <t>最近の売上高とその直前の売上高等</t>
    <rPh sb="0" eb="2">
      <t>サイキン</t>
    </rPh>
    <rPh sb="3" eb="5">
      <t>ウリアゲ</t>
    </rPh>
    <rPh sb="5" eb="6">
      <t>ダカ</t>
    </rPh>
    <rPh sb="9" eb="11">
      <t>チョクゼン</t>
    </rPh>
    <rPh sb="12" eb="14">
      <t>ウリアゲ</t>
    </rPh>
    <rPh sb="14" eb="15">
      <t>ダカ</t>
    </rPh>
    <rPh sb="15" eb="16">
      <t>トウ</t>
    </rPh>
    <phoneticPr fontId="6"/>
  </si>
  <si>
    <t>④</t>
    <phoneticPr fontId="3"/>
  </si>
  <si>
    <t>その直前の３か月</t>
    <rPh sb="2" eb="4">
      <t>チョクゼン</t>
    </rPh>
    <rPh sb="7" eb="8">
      <t>ツキ</t>
    </rPh>
    <phoneticPr fontId="3"/>
  </si>
  <si>
    <t>最近の売上高</t>
    <rPh sb="0" eb="2">
      <t>サイキン</t>
    </rPh>
    <rPh sb="3" eb="5">
      <t>ウリアゲ</t>
    </rPh>
    <rPh sb="5" eb="6">
      <t>ダカ</t>
    </rPh>
    <phoneticPr fontId="3"/>
  </si>
  <si>
    <t>その直前の
３か月</t>
    <rPh sb="2" eb="4">
      <t>チョクゼン</t>
    </rPh>
    <rPh sb="8" eb="9">
      <t>ツキ</t>
    </rPh>
    <phoneticPr fontId="3"/>
  </si>
  <si>
    <t>⑧</t>
    <phoneticPr fontId="3"/>
  </si>
  <si>
    <t>（①＋②＋③）÷3</t>
    <phoneticPr fontId="3"/>
  </si>
  <si>
    <t>（⑤＋⑥＋⑦）÷3</t>
    <phoneticPr fontId="3"/>
  </si>
  <si>
    <t>セーフティネットの認定申請に係る売上高等については、上記の通り相違ありません。</t>
    <rPh sb="9" eb="11">
      <t>ニンテイ</t>
    </rPh>
    <rPh sb="11" eb="13">
      <t>シンセイ</t>
    </rPh>
    <rPh sb="14" eb="15">
      <t>カカ</t>
    </rPh>
    <rPh sb="16" eb="17">
      <t>ウ</t>
    </rPh>
    <rPh sb="17" eb="18">
      <t>ア</t>
    </rPh>
    <rPh sb="18" eb="19">
      <t>ダカ</t>
    </rPh>
    <rPh sb="19" eb="20">
      <t>ナド</t>
    </rPh>
    <rPh sb="26" eb="28">
      <t>ジョウキ</t>
    </rPh>
    <rPh sb="29" eb="30">
      <t>トオ</t>
    </rPh>
    <rPh sb="31" eb="33">
      <t>ソウイ</t>
    </rPh>
    <phoneticPr fontId="6"/>
  </si>
  <si>
    <t>令和８年</t>
    <rPh sb="0" eb="2">
      <t>レイワ</t>
    </rPh>
    <rPh sb="3" eb="4">
      <t>ネン</t>
    </rPh>
    <phoneticPr fontId="3"/>
  </si>
  <si>
    <t>令和９年</t>
    <rPh sb="0" eb="2">
      <t>レイワ</t>
    </rPh>
    <rPh sb="3" eb="4">
      <t>ネン</t>
    </rPh>
    <phoneticPr fontId="3"/>
  </si>
  <si>
    <t>令和１０年</t>
    <rPh sb="0" eb="2">
      <t>レイワ</t>
    </rPh>
    <rPh sb="4" eb="5">
      <t>ネン</t>
    </rPh>
    <phoneticPr fontId="3"/>
  </si>
  <si>
    <t>令和１１年</t>
    <rPh sb="0" eb="2">
      <t>レイワ</t>
    </rPh>
    <rPh sb="4" eb="5">
      <t>ネン</t>
    </rPh>
    <phoneticPr fontId="3"/>
  </si>
  <si>
    <t>令和１２年</t>
    <rPh sb="0" eb="2">
      <t>レイワ</t>
    </rPh>
    <rPh sb="4" eb="5">
      <t>ネン</t>
    </rPh>
    <phoneticPr fontId="3"/>
  </si>
  <si>
    <t>令和１３年</t>
    <rPh sb="0" eb="2">
      <t>レイワ</t>
    </rPh>
    <rPh sb="4" eb="5">
      <t>ネン</t>
    </rPh>
    <phoneticPr fontId="3"/>
  </si>
  <si>
    <t>令和１４年</t>
    <rPh sb="0" eb="2">
      <t>レイワ</t>
    </rPh>
    <rPh sb="4" eb="5">
      <t>ネン</t>
    </rPh>
    <phoneticPr fontId="3"/>
  </si>
  <si>
    <t>令和１５年</t>
    <rPh sb="0" eb="2">
      <t>レイワ</t>
    </rPh>
    <rPh sb="4" eb="5">
      <t>ネン</t>
    </rPh>
    <phoneticPr fontId="3"/>
  </si>
  <si>
    <t>令和１６年</t>
    <rPh sb="0" eb="2">
      <t>レイワ</t>
    </rPh>
    <rPh sb="4" eb="5">
      <t>ネン</t>
    </rPh>
    <phoneticPr fontId="3"/>
  </si>
  <si>
    <t>令和１７年</t>
    <rPh sb="0" eb="2">
      <t>レイワ</t>
    </rPh>
    <rPh sb="4" eb="5">
      <t>ネン</t>
    </rPh>
    <phoneticPr fontId="3"/>
  </si>
  <si>
    <t>令和１８年</t>
    <rPh sb="0" eb="2">
      <t>レイワ</t>
    </rPh>
    <rPh sb="4" eb="5">
      <t>ネン</t>
    </rPh>
    <phoneticPr fontId="3"/>
  </si>
  <si>
    <t>令和１９年</t>
    <rPh sb="0" eb="2">
      <t>レイワ</t>
    </rPh>
    <rPh sb="4" eb="5">
      <t>ネン</t>
    </rPh>
    <phoneticPr fontId="3"/>
  </si>
  <si>
    <t>令和２０年</t>
    <rPh sb="0" eb="2">
      <t>レイワ</t>
    </rPh>
    <rPh sb="4" eb="5">
      <t>ネン</t>
    </rPh>
    <phoneticPr fontId="3"/>
  </si>
  <si>
    <t>令和２１年</t>
    <rPh sb="0" eb="2">
      <t>レイワ</t>
    </rPh>
    <rPh sb="4" eb="5">
      <t>ネン</t>
    </rPh>
    <phoneticPr fontId="3"/>
  </si>
  <si>
    <t>令和２２年</t>
    <rPh sb="0" eb="2">
      <t>レイワ</t>
    </rPh>
    <rPh sb="4" eb="5">
      <t>ネン</t>
    </rPh>
    <phoneticPr fontId="3"/>
  </si>
  <si>
    <t>令和２３年</t>
    <rPh sb="0" eb="2">
      <t>レイワ</t>
    </rPh>
    <rPh sb="4" eb="5">
      <t>ネン</t>
    </rPh>
    <phoneticPr fontId="3"/>
  </si>
  <si>
    <t>令和２４年</t>
    <rPh sb="0" eb="2">
      <t>レイワ</t>
    </rPh>
    <rPh sb="4" eb="5">
      <t>ネン</t>
    </rPh>
    <phoneticPr fontId="3"/>
  </si>
  <si>
    <t>令和２５年</t>
    <rPh sb="0" eb="2">
      <t>レイワ</t>
    </rPh>
    <rPh sb="4" eb="5">
      <t>ネン</t>
    </rPh>
    <phoneticPr fontId="3"/>
  </si>
  <si>
    <t>令和２６年</t>
    <rPh sb="0" eb="2">
      <t>レイワ</t>
    </rPh>
    <rPh sb="4" eb="5">
      <t>ネン</t>
    </rPh>
    <phoneticPr fontId="3"/>
  </si>
  <si>
    <t>令和２７年</t>
    <rPh sb="0" eb="2">
      <t>レイワ</t>
    </rPh>
    <rPh sb="4" eb="5">
      <t>ネン</t>
    </rPh>
    <phoneticPr fontId="3"/>
  </si>
  <si>
    <t>令和２８年</t>
    <rPh sb="0" eb="2">
      <t>レイワ</t>
    </rPh>
    <rPh sb="4" eb="5">
      <t>ネン</t>
    </rPh>
    <phoneticPr fontId="3"/>
  </si>
  <si>
    <t>令和２９年</t>
    <rPh sb="0" eb="2">
      <t>レイワ</t>
    </rPh>
    <rPh sb="4" eb="5">
      <t>ネン</t>
    </rPh>
    <phoneticPr fontId="3"/>
  </si>
  <si>
    <t>令和３０年</t>
    <rPh sb="0" eb="2">
      <t>レイワ</t>
    </rPh>
    <rPh sb="4" eb="5">
      <t>ネン</t>
    </rPh>
    <phoneticPr fontId="3"/>
  </si>
  <si>
    <t>令和３１年</t>
    <rPh sb="0" eb="2">
      <t>レイワ</t>
    </rPh>
    <rPh sb="4" eb="5">
      <t>ネン</t>
    </rPh>
    <phoneticPr fontId="3"/>
  </si>
  <si>
    <t>令和３２年</t>
    <rPh sb="0" eb="2">
      <t>レイワ</t>
    </rPh>
    <rPh sb="4" eb="5">
      <t>ネン</t>
    </rPh>
    <phoneticPr fontId="3"/>
  </si>
  <si>
    <t>令和３３年</t>
    <rPh sb="0" eb="2">
      <t>レイワ</t>
    </rPh>
    <rPh sb="4" eb="5">
      <t>ネン</t>
    </rPh>
    <phoneticPr fontId="3"/>
  </si>
  <si>
    <t>令和３４年</t>
    <rPh sb="0" eb="2">
      <t>レイワ</t>
    </rPh>
    <rPh sb="4" eb="5">
      <t>ネン</t>
    </rPh>
    <phoneticPr fontId="3"/>
  </si>
  <si>
    <t>令和３５年</t>
    <rPh sb="0" eb="2">
      <t>レイワ</t>
    </rPh>
    <rPh sb="4" eb="5">
      <t>ネン</t>
    </rPh>
    <phoneticPr fontId="3"/>
  </si>
  <si>
    <t>令和３６年</t>
    <rPh sb="0" eb="2">
      <t>レイワ</t>
    </rPh>
    <rPh sb="4" eb="5">
      <t>ネン</t>
    </rPh>
    <phoneticPr fontId="3"/>
  </si>
  <si>
    <t>令和３７年</t>
    <rPh sb="0" eb="2">
      <t>レイワ</t>
    </rPh>
    <rPh sb="4" eb="5">
      <t>ネン</t>
    </rPh>
    <phoneticPr fontId="3"/>
  </si>
  <si>
    <t>令和３８年</t>
    <rPh sb="0" eb="2">
      <t>レイワ</t>
    </rPh>
    <rPh sb="4" eb="5">
      <t>ネン</t>
    </rPh>
    <phoneticPr fontId="3"/>
  </si>
  <si>
    <t>令和３９年</t>
    <rPh sb="0" eb="2">
      <t>レイワ</t>
    </rPh>
    <rPh sb="4" eb="5">
      <t>ネン</t>
    </rPh>
    <phoneticPr fontId="3"/>
  </si>
  <si>
    <t>令和４０年</t>
    <rPh sb="0" eb="2">
      <t>レイワ</t>
    </rPh>
    <rPh sb="4" eb="5">
      <t>ネン</t>
    </rPh>
    <phoneticPr fontId="3"/>
  </si>
  <si>
    <t>令和４１年</t>
    <rPh sb="0" eb="2">
      <t>レイワ</t>
    </rPh>
    <rPh sb="4" eb="5">
      <t>ネン</t>
    </rPh>
    <phoneticPr fontId="3"/>
  </si>
  <si>
    <t>令和４２年</t>
    <rPh sb="0" eb="2">
      <t>レイワ</t>
    </rPh>
    <rPh sb="4" eb="5">
      <t>ネン</t>
    </rPh>
    <phoneticPr fontId="3"/>
  </si>
  <si>
    <t>令和４３年</t>
    <rPh sb="0" eb="2">
      <t>レイワ</t>
    </rPh>
    <rPh sb="4" eb="5">
      <t>ネン</t>
    </rPh>
    <phoneticPr fontId="3"/>
  </si>
  <si>
    <t>令和４４年</t>
    <rPh sb="0" eb="2">
      <t>レイワ</t>
    </rPh>
    <rPh sb="4" eb="5">
      <t>ネン</t>
    </rPh>
    <phoneticPr fontId="3"/>
  </si>
  <si>
    <t>令和４５年</t>
    <rPh sb="0" eb="2">
      <t>レイワ</t>
    </rPh>
    <rPh sb="4" eb="5">
      <t>ネン</t>
    </rPh>
    <phoneticPr fontId="3"/>
  </si>
  <si>
    <t>令和４６年</t>
    <rPh sb="0" eb="2">
      <t>レイワ</t>
    </rPh>
    <rPh sb="4" eb="5">
      <t>ネン</t>
    </rPh>
    <phoneticPr fontId="3"/>
  </si>
  <si>
    <t>令和４７年</t>
    <rPh sb="0" eb="2">
      <t>レイワ</t>
    </rPh>
    <rPh sb="4" eb="5">
      <t>ネン</t>
    </rPh>
    <phoneticPr fontId="3"/>
  </si>
  <si>
    <t>令和４８年</t>
    <rPh sb="0" eb="2">
      <t>レイワ</t>
    </rPh>
    <rPh sb="4" eb="5">
      <t>ネン</t>
    </rPh>
    <phoneticPr fontId="3"/>
  </si>
  <si>
    <t>令和４９年</t>
    <rPh sb="0" eb="2">
      <t>レイワ</t>
    </rPh>
    <rPh sb="4" eb="5">
      <t>ネン</t>
    </rPh>
    <phoneticPr fontId="3"/>
  </si>
  <si>
    <t>令和５０年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</si>
</sst>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&quot;月&quot;"/>
    <numFmt numFmtId="177" formatCode="#,##0&quot;円&quot;"/>
    <numFmt numFmtId="178" formatCode="0.0000%"/>
    <numFmt numFmtId="179" formatCode="[$-411]ggge&quot;年&quot;m&quot;月&quot;d&quot;日&quot;;@"/>
    <numFmt numFmtId="180" formatCode="#,###&quot;円&quot;"/>
    <numFmt numFmtId="181" formatCode="0.0%"/>
    <numFmt numFmtId="182" formatCode="#,##0_ ;[Red]\-#,##0\ "/>
    <numFmt numFmtId="183" formatCode="&quot;令和&quot;#&quot;年&quot;"/>
    <numFmt numFmtId="184" formatCode="0.000000%"/>
  </numFmts>
  <fonts count="16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u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178" fontId="2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Border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7" fillId="0" borderId="0" xfId="0" applyFont="1" applyAlignment="1" applyProtection="1">
      <alignment vertical="center"/>
    </xf>
    <xf numFmtId="180" fontId="2" fillId="0" borderId="0" xfId="0" applyNumberFormat="1" applyFont="1" applyBorder="1" applyProtection="1">
      <alignment vertical="center"/>
    </xf>
    <xf numFmtId="0" fontId="4" fillId="0" borderId="0" xfId="0" applyFont="1" applyAlignment="1" applyProtection="1"/>
    <xf numFmtId="176" fontId="4" fillId="0" borderId="1" xfId="0" applyNumberFormat="1" applyFont="1" applyBorder="1" applyAlignment="1" applyProtection="1">
      <alignment horizontal="center" vertical="center" shrinkToFit="1"/>
    </xf>
    <xf numFmtId="176" fontId="4" fillId="0" borderId="1" xfId="0" applyNumberFormat="1" applyFont="1" applyBorder="1" applyAlignment="1" applyProtection="1">
      <alignment horizontal="center" vertical="center"/>
    </xf>
    <xf numFmtId="0" fontId="7" fillId="0" borderId="0" xfId="0" applyFont="1" applyProtection="1">
      <alignment vertical="center"/>
    </xf>
    <xf numFmtId="176" fontId="2" fillId="0" borderId="1" xfId="0" applyNumberFormat="1" applyFont="1" applyBorder="1" applyAlignment="1" applyProtection="1">
      <alignment horizontal="center" vertical="center" shrinkToFit="1"/>
    </xf>
    <xf numFmtId="180" fontId="4" fillId="0" borderId="0" xfId="0" applyNumberFormat="1" applyFont="1" applyBorder="1" applyAlignment="1" applyProtection="1"/>
    <xf numFmtId="0" fontId="4" fillId="0" borderId="0" xfId="0" applyFont="1" applyAlignment="1" applyProtection="1">
      <alignment vertical="center"/>
    </xf>
    <xf numFmtId="181" fontId="4" fillId="0" borderId="0" xfId="0" applyNumberFormat="1" applyFont="1" applyBorder="1" applyAlignment="1" applyProtection="1">
      <alignment vertical="center"/>
    </xf>
    <xf numFmtId="0" fontId="4" fillId="0" borderId="0" xfId="0" applyFont="1" applyProtection="1">
      <alignment vertical="center"/>
      <protection locked="0"/>
    </xf>
    <xf numFmtId="180" fontId="4" fillId="0" borderId="0" xfId="0" applyNumberFormat="1" applyFont="1" applyBorder="1" applyAlignment="1" applyProtection="1">
      <alignment horizontal="right" vertical="center"/>
    </xf>
    <xf numFmtId="38" fontId="4" fillId="0" borderId="0" xfId="1" applyFont="1" applyBorder="1" applyAlignment="1" applyProtection="1">
      <alignment vertical="center"/>
    </xf>
    <xf numFmtId="181" fontId="9" fillId="0" borderId="0" xfId="2" applyNumberFormat="1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Alignment="1" applyProtection="1">
      <alignment horizontal="center" vertical="center" shrinkToFit="1"/>
    </xf>
    <xf numFmtId="0" fontId="2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176" fontId="7" fillId="0" borderId="0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horizontal="center" vertical="center"/>
    </xf>
    <xf numFmtId="176" fontId="12" fillId="0" borderId="1" xfId="0" applyNumberFormat="1" applyFont="1" applyBorder="1" applyAlignment="1" applyProtection="1">
      <alignment horizontal="center" vertical="center" wrapText="1"/>
    </xf>
    <xf numFmtId="177" fontId="7" fillId="0" borderId="0" xfId="1" applyNumberFormat="1" applyFont="1" applyBorder="1" applyAlignment="1" applyProtection="1">
      <alignment horizontal="right" vertical="center" shrinkToFit="1"/>
    </xf>
    <xf numFmtId="0" fontId="7" fillId="0" borderId="0" xfId="0" applyFont="1" applyBorder="1" applyAlignment="1" applyProtection="1">
      <alignment horizontal="left" vertical="center"/>
      <protection locked="0"/>
    </xf>
    <xf numFmtId="0" fontId="2" fillId="0" borderId="11" xfId="0" applyFont="1" applyBorder="1" applyProtection="1">
      <alignment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</xf>
    <xf numFmtId="184" fontId="4" fillId="0" borderId="0" xfId="0" applyNumberFormat="1" applyFont="1" applyBorder="1" applyAlignment="1" applyProtection="1">
      <alignment horizontal="center" vertical="center"/>
    </xf>
    <xf numFmtId="38" fontId="4" fillId="0" borderId="0" xfId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184" fontId="4" fillId="0" borderId="0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 wrapText="1"/>
    </xf>
    <xf numFmtId="178" fontId="4" fillId="0" borderId="0" xfId="0" applyNumberFormat="1" applyFont="1" applyBorder="1" applyAlignment="1" applyProtection="1">
      <alignment horizontal="center" vertical="center"/>
    </xf>
    <xf numFmtId="38" fontId="4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183" fontId="7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center" vertical="center"/>
    </xf>
    <xf numFmtId="177" fontId="7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0" fontId="15" fillId="0" borderId="0" xfId="0" applyFont="1" applyBorder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83" fontId="15" fillId="0" borderId="2" xfId="0" applyNumberFormat="1" applyFont="1" applyBorder="1" applyAlignment="1" applyProtection="1">
      <alignment horizontal="right" vertical="center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  <protection locked="0"/>
    </xf>
    <xf numFmtId="183" fontId="15" fillId="0" borderId="0" xfId="0" applyNumberFormat="1" applyFont="1" applyBorder="1" applyAlignment="1" applyProtection="1">
      <alignment horizontal="right" vertical="center"/>
    </xf>
    <xf numFmtId="176" fontId="15" fillId="0" borderId="0" xfId="0" applyNumberFormat="1" applyFont="1" applyBorder="1" applyAlignment="1" applyProtection="1">
      <alignment horizontal="center" vertical="center"/>
    </xf>
    <xf numFmtId="177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57" fontId="15" fillId="0" borderId="0" xfId="0" applyNumberFormat="1" applyFont="1" applyProtection="1">
      <alignment vertical="center"/>
    </xf>
    <xf numFmtId="180" fontId="15" fillId="0" borderId="0" xfId="0" applyNumberFormat="1" applyFont="1" applyBorder="1" applyProtection="1">
      <alignment vertical="center"/>
    </xf>
    <xf numFmtId="0" fontId="15" fillId="0" borderId="0" xfId="0" applyFont="1" applyAlignment="1" applyProtection="1">
      <alignment horizontal="center"/>
    </xf>
    <xf numFmtId="0" fontId="15" fillId="0" borderId="0" xfId="0" applyFont="1" applyProtection="1">
      <alignment vertical="center"/>
    </xf>
    <xf numFmtId="0" fontId="15" fillId="0" borderId="6" xfId="0" applyFont="1" applyBorder="1" applyAlignment="1" applyProtection="1">
      <alignment horizontal="center" vertical="center"/>
    </xf>
    <xf numFmtId="38" fontId="15" fillId="0" borderId="0" xfId="1" applyFont="1" applyBorder="1" applyAlignment="1" applyProtection="1">
      <alignment horizontal="right" vertical="center"/>
    </xf>
    <xf numFmtId="176" fontId="15" fillId="0" borderId="1" xfId="0" applyNumberFormat="1" applyFont="1" applyBorder="1" applyAlignment="1" applyProtection="1">
      <alignment horizontal="center" vertical="center" shrinkToFit="1"/>
    </xf>
    <xf numFmtId="181" fontId="15" fillId="0" borderId="0" xfId="0" applyNumberFormat="1" applyFont="1" applyBorder="1" applyAlignment="1" applyProtection="1">
      <alignment vertical="center"/>
    </xf>
    <xf numFmtId="176" fontId="15" fillId="0" borderId="1" xfId="0" applyNumberFormat="1" applyFont="1" applyBorder="1" applyAlignment="1" applyProtection="1">
      <alignment horizontal="center" vertical="center"/>
    </xf>
    <xf numFmtId="180" fontId="15" fillId="0" borderId="0" xfId="0" applyNumberFormat="1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76" fontId="7" fillId="0" borderId="5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176" fontId="7" fillId="0" borderId="0" xfId="0" applyNumberFormat="1" applyFont="1" applyBorder="1" applyAlignment="1" applyProtection="1">
      <alignment horizontal="center" vertical="center" wrapText="1" shrinkToFit="1"/>
      <protection locked="0"/>
    </xf>
    <xf numFmtId="176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77" fontId="15" fillId="0" borderId="4" xfId="0" applyNumberFormat="1" applyFont="1" applyBorder="1" applyAlignment="1" applyProtection="1">
      <alignment horizontal="right" vertical="center"/>
      <protection locked="0"/>
    </xf>
    <xf numFmtId="177" fontId="15" fillId="0" borderId="5" xfId="0" applyNumberFormat="1" applyFont="1" applyBorder="1" applyAlignment="1" applyProtection="1">
      <alignment horizontal="right" vertical="center"/>
      <protection locked="0"/>
    </xf>
    <xf numFmtId="179" fontId="7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84" fontId="15" fillId="0" borderId="0" xfId="0" applyNumberFormat="1" applyFont="1" applyBorder="1" applyAlignment="1" applyProtection="1">
      <alignment horizontal="center" vertical="center"/>
    </xf>
    <xf numFmtId="176" fontId="14" fillId="0" borderId="10" xfId="0" applyNumberFormat="1" applyFont="1" applyBorder="1" applyAlignment="1" applyProtection="1">
      <alignment vertical="center" shrinkToFit="1"/>
      <protection locked="0"/>
    </xf>
    <xf numFmtId="177" fontId="15" fillId="0" borderId="4" xfId="1" applyNumberFormat="1" applyFont="1" applyBorder="1" applyAlignment="1" applyProtection="1">
      <alignment horizontal="right" vertical="center" shrinkToFit="1"/>
    </xf>
    <xf numFmtId="177" fontId="15" fillId="0" borderId="5" xfId="1" applyNumberFormat="1" applyFont="1" applyBorder="1" applyAlignment="1" applyProtection="1">
      <alignment horizontal="right" vertical="center" shrinkToFit="1"/>
    </xf>
    <xf numFmtId="180" fontId="15" fillId="0" borderId="0" xfId="0" applyNumberFormat="1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38" fontId="15" fillId="0" borderId="8" xfId="1" applyFont="1" applyBorder="1" applyAlignment="1" applyProtection="1">
      <alignment horizontal="center" vertical="center"/>
    </xf>
    <xf numFmtId="181" fontId="15" fillId="0" borderId="1" xfId="0" applyNumberFormat="1" applyFont="1" applyBorder="1" applyAlignment="1" applyProtection="1">
      <alignment horizontal="right" vertical="center"/>
    </xf>
    <xf numFmtId="38" fontId="15" fillId="0" borderId="6" xfId="1" applyFont="1" applyBorder="1" applyAlignment="1" applyProtection="1">
      <alignment horizontal="center" vertical="center" shrinkToFit="1"/>
    </xf>
    <xf numFmtId="181" fontId="4" fillId="0" borderId="1" xfId="0" applyNumberFormat="1" applyFont="1" applyBorder="1" applyAlignment="1" applyProtection="1">
      <alignment horizontal="center" vertical="center"/>
    </xf>
    <xf numFmtId="181" fontId="15" fillId="0" borderId="4" xfId="0" applyNumberFormat="1" applyFont="1" applyBorder="1" applyAlignment="1" applyProtection="1">
      <alignment horizontal="right" vertical="center"/>
    </xf>
    <xf numFmtId="181" fontId="15" fillId="0" borderId="5" xfId="0" applyNumberFormat="1" applyFont="1" applyBorder="1" applyAlignment="1" applyProtection="1">
      <alignment horizontal="right" vertical="center"/>
    </xf>
    <xf numFmtId="176" fontId="10" fillId="0" borderId="1" xfId="0" applyNumberFormat="1" applyFont="1" applyBorder="1" applyAlignment="1" applyProtection="1">
      <alignment horizontal="left" vertical="center" wrapText="1"/>
    </xf>
    <xf numFmtId="181" fontId="7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 shrinkToFit="1"/>
    </xf>
    <xf numFmtId="0" fontId="15" fillId="0" borderId="9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178" fontId="15" fillId="0" borderId="0" xfId="0" applyNumberFormat="1" applyFont="1" applyBorder="1" applyAlignment="1" applyProtection="1">
      <alignment horizontal="center" vertical="center"/>
    </xf>
    <xf numFmtId="179" fontId="7" fillId="0" borderId="0" xfId="0" applyNumberFormat="1" applyFont="1" applyAlignment="1" applyProtection="1">
      <alignment horizontal="distributed" vertical="center"/>
      <protection locked="0"/>
    </xf>
    <xf numFmtId="177" fontId="7" fillId="0" borderId="4" xfId="0" applyNumberFormat="1" applyFont="1" applyBorder="1" applyAlignment="1" applyProtection="1">
      <alignment horizontal="right" vertical="center"/>
      <protection locked="0"/>
    </xf>
    <xf numFmtId="177" fontId="7" fillId="0" borderId="5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/>
    </xf>
    <xf numFmtId="177" fontId="15" fillId="0" borderId="1" xfId="1" applyNumberFormat="1" applyFont="1" applyBorder="1" applyAlignment="1" applyProtection="1">
      <alignment horizontal="right" vertical="center" shrinkToFit="1"/>
    </xf>
    <xf numFmtId="182" fontId="15" fillId="0" borderId="6" xfId="1" applyNumberFormat="1" applyFont="1" applyBorder="1" applyAlignment="1" applyProtection="1">
      <alignment horizontal="right" vertical="center" shrinkToFit="1"/>
    </xf>
    <xf numFmtId="38" fontId="4" fillId="0" borderId="0" xfId="1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Border="1" applyAlignment="1" applyProtection="1">
      <alignment horizontal="left" vertical="center" indent="1" shrinkToFit="1"/>
      <protection locked="0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top" indent="1" shrinkToFi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81" fontId="4" fillId="0" borderId="1" xfId="0" applyNumberFormat="1" applyFont="1" applyBorder="1" applyAlignment="1" applyProtection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570A-2D88-4EC7-ABB7-4D880A1A96BA}">
  <dimension ref="A1:S31"/>
  <sheetViews>
    <sheetView tabSelected="1" view="pageBreakPreview" zoomScale="70" zoomScaleNormal="100" zoomScaleSheetLayoutView="70" workbookViewId="0">
      <selection activeCell="J4" sqref="J4"/>
    </sheetView>
  </sheetViews>
  <sheetFormatPr defaultColWidth="4.5" defaultRowHeight="36" customHeight="1"/>
  <cols>
    <col min="1" max="1" width="14.5" style="1" customWidth="1"/>
    <col min="2" max="2" width="8.09765625" style="1" customWidth="1"/>
    <col min="3" max="3" width="13.59765625" style="1" customWidth="1"/>
    <col min="4" max="4" width="8.19921875" style="1" customWidth="1"/>
    <col min="5" max="5" width="10.59765625" style="1" customWidth="1"/>
    <col min="6" max="6" width="9.59765625" style="1" customWidth="1"/>
    <col min="7" max="8" width="8.09765625" style="1" customWidth="1"/>
    <col min="9" max="9" width="12.5" style="1" customWidth="1"/>
    <col min="10" max="10" width="8.09765625" style="1" customWidth="1"/>
    <col min="11" max="11" width="11.3984375" style="1" customWidth="1"/>
    <col min="12" max="12" width="9.19921875" style="1" customWidth="1"/>
    <col min="13" max="13" width="14.8984375" style="1" customWidth="1"/>
    <col min="14" max="16384" width="4.5" style="1"/>
  </cols>
  <sheetData>
    <row r="1" spans="1:19" ht="36" customHeight="1">
      <c r="A1" s="91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3" spans="1:19" ht="36" customHeight="1">
      <c r="B3" s="94" t="s">
        <v>33</v>
      </c>
      <c r="C3" s="94"/>
      <c r="D3" s="94"/>
      <c r="E3" s="94"/>
      <c r="F3" s="94"/>
      <c r="G3" s="60"/>
      <c r="H3" s="94" t="s">
        <v>34</v>
      </c>
      <c r="I3" s="94"/>
      <c r="J3" s="94"/>
      <c r="K3" s="94"/>
      <c r="L3" s="94"/>
      <c r="M3" s="94"/>
    </row>
    <row r="4" spans="1:19" ht="36" customHeight="1">
      <c r="B4" s="62" t="s">
        <v>0</v>
      </c>
      <c r="C4" s="63" t="s">
        <v>28</v>
      </c>
      <c r="D4" s="64">
        <v>1</v>
      </c>
      <c r="E4" s="95"/>
      <c r="F4" s="96"/>
      <c r="G4" s="60"/>
      <c r="H4" s="62" t="s">
        <v>1</v>
      </c>
      <c r="I4" s="63" t="s">
        <v>77</v>
      </c>
      <c r="J4" s="65">
        <f>D4</f>
        <v>1</v>
      </c>
      <c r="K4" s="95"/>
      <c r="L4" s="96"/>
      <c r="M4" s="66"/>
    </row>
    <row r="5" spans="1:19" ht="36" customHeight="1">
      <c r="B5" s="62" t="s">
        <v>3</v>
      </c>
      <c r="C5" s="63"/>
      <c r="D5" s="65">
        <f>IF(D4=11,"12月",IF(D4=12,"1月",D4+1))</f>
        <v>2</v>
      </c>
      <c r="E5" s="95"/>
      <c r="F5" s="96"/>
      <c r="G5" s="60"/>
      <c r="H5" s="62" t="s">
        <v>4</v>
      </c>
      <c r="I5" s="63"/>
      <c r="J5" s="65">
        <f t="shared" ref="J5:J6" si="0">D5</f>
        <v>2</v>
      </c>
      <c r="K5" s="95"/>
      <c r="L5" s="96"/>
      <c r="M5" s="66"/>
    </row>
    <row r="6" spans="1:19" ht="36" customHeight="1">
      <c r="B6" s="62" t="s">
        <v>5</v>
      </c>
      <c r="C6" s="63"/>
      <c r="D6" s="65">
        <f>IF(D4=11,"1月",IF(D4=12,"2月",D4+2))</f>
        <v>3</v>
      </c>
      <c r="E6" s="95"/>
      <c r="F6" s="96"/>
      <c r="G6" s="60"/>
      <c r="H6" s="62" t="s">
        <v>6</v>
      </c>
      <c r="I6" s="63"/>
      <c r="J6" s="65">
        <f t="shared" si="0"/>
        <v>3</v>
      </c>
      <c r="K6" s="95"/>
      <c r="L6" s="96"/>
      <c r="M6" s="66"/>
    </row>
    <row r="7" spans="1:19" ht="36" customHeight="1">
      <c r="B7" s="53"/>
      <c r="C7" s="54"/>
      <c r="D7" s="55"/>
      <c r="E7" s="56"/>
      <c r="F7" s="56"/>
      <c r="H7" s="53"/>
      <c r="I7" s="54"/>
      <c r="J7" s="55"/>
      <c r="K7" s="56"/>
      <c r="L7" s="56"/>
      <c r="M7" s="58"/>
    </row>
    <row r="8" spans="1:19" ht="36" customHeight="1">
      <c r="C8" s="35" t="s">
        <v>23</v>
      </c>
    </row>
    <row r="9" spans="1:19" ht="36" customHeight="1">
      <c r="D9" s="4"/>
      <c r="E9" s="97" t="s">
        <v>29</v>
      </c>
      <c r="F9" s="97"/>
      <c r="G9" s="97"/>
      <c r="H9" s="97"/>
      <c r="I9" s="97"/>
      <c r="J9" s="97"/>
      <c r="K9" s="97"/>
      <c r="L9" s="97"/>
      <c r="M9" s="7"/>
    </row>
    <row r="10" spans="1:19" ht="104.25" customHeight="1">
      <c r="D10" s="4"/>
      <c r="E10" s="39" t="s">
        <v>7</v>
      </c>
      <c r="F10" s="92"/>
      <c r="G10" s="93"/>
      <c r="H10" s="93"/>
      <c r="I10" s="93"/>
      <c r="J10" s="93"/>
      <c r="K10" s="93"/>
      <c r="L10" s="93"/>
      <c r="M10" s="46"/>
    </row>
    <row r="11" spans="1:19" ht="52.5" customHeight="1">
      <c r="E11" s="39" t="s">
        <v>22</v>
      </c>
      <c r="F11" s="100" t="s">
        <v>26</v>
      </c>
      <c r="G11" s="100"/>
      <c r="H11" s="100"/>
      <c r="I11" s="100"/>
      <c r="J11" s="100"/>
      <c r="K11" s="100"/>
      <c r="L11" s="100"/>
      <c r="M11" s="100"/>
    </row>
    <row r="12" spans="1:19" ht="28.5" customHeight="1">
      <c r="A12" s="40"/>
      <c r="B12" s="40"/>
      <c r="C12" s="40"/>
      <c r="D12" s="40"/>
      <c r="E12" s="41"/>
      <c r="F12" s="41"/>
      <c r="G12" s="41"/>
      <c r="H12" s="41"/>
      <c r="I12" s="41"/>
      <c r="J12" s="41"/>
      <c r="K12" s="41"/>
      <c r="L12" s="41"/>
      <c r="M12" s="41"/>
      <c r="S12" s="42"/>
    </row>
    <row r="13" spans="1:19" ht="27" customHeight="1">
      <c r="A13" s="9"/>
      <c r="B13" s="11" t="s">
        <v>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9" ht="36" customHeight="1">
      <c r="A14" s="9"/>
      <c r="B14" s="9"/>
      <c r="C14" s="9"/>
      <c r="D14" s="20"/>
      <c r="E14" s="20"/>
      <c r="F14" s="16"/>
      <c r="G14" s="22"/>
      <c r="H14" s="14"/>
      <c r="I14" s="14"/>
      <c r="J14" s="14"/>
      <c r="K14" s="23"/>
      <c r="L14" s="24"/>
      <c r="M14" s="24"/>
      <c r="N14" s="25"/>
    </row>
    <row r="15" spans="1:19" ht="36" customHeight="1">
      <c r="A15" s="9"/>
      <c r="B15" s="78" t="s">
        <v>9</v>
      </c>
      <c r="C15" s="106" t="e">
        <f>ROUNDDOWN(M16,3)</f>
        <v>#VALUE!</v>
      </c>
      <c r="D15" s="106"/>
      <c r="E15" s="66" t="str">
        <f>IF(M16&lt;0.05,"対象外","対象")</f>
        <v>対象</v>
      </c>
      <c r="F15" s="79"/>
      <c r="G15" s="103" t="s">
        <v>31</v>
      </c>
      <c r="H15" s="103"/>
      <c r="I15" s="74"/>
      <c r="J15" s="104" t="s">
        <v>32</v>
      </c>
      <c r="K15" s="104"/>
      <c r="L15" s="75"/>
      <c r="M15" s="75"/>
      <c r="N15" s="25"/>
    </row>
    <row r="16" spans="1:19" ht="36" customHeight="1">
      <c r="A16" s="49" t="s">
        <v>54</v>
      </c>
      <c r="B16" s="80" t="s">
        <v>24</v>
      </c>
      <c r="C16" s="101">
        <f>K4+K5+K6</f>
        <v>0</v>
      </c>
      <c r="D16" s="102"/>
      <c r="E16" s="60"/>
      <c r="F16" s="73"/>
      <c r="G16" s="107">
        <f>C17</f>
        <v>0</v>
      </c>
      <c r="H16" s="107"/>
      <c r="I16" s="76" t="s">
        <v>12</v>
      </c>
      <c r="J16" s="107">
        <f>C16</f>
        <v>0</v>
      </c>
      <c r="K16" s="107"/>
      <c r="L16" s="98" t="s">
        <v>13</v>
      </c>
      <c r="M16" s="99" t="str">
        <f>IF(K4="","",(G16-J16)/H17)</f>
        <v/>
      </c>
      <c r="N16" s="25"/>
    </row>
    <row r="17" spans="1:14" ht="36" customHeight="1">
      <c r="A17" s="49" t="s">
        <v>53</v>
      </c>
      <c r="B17" s="80" t="s">
        <v>25</v>
      </c>
      <c r="C17" s="101">
        <f>E4+E5+E6</f>
        <v>0</v>
      </c>
      <c r="D17" s="102"/>
      <c r="E17" s="60"/>
      <c r="F17" s="73"/>
      <c r="G17" s="81" t="s">
        <v>25</v>
      </c>
      <c r="H17" s="105">
        <f>C17</f>
        <v>0</v>
      </c>
      <c r="I17" s="105"/>
      <c r="J17" s="105"/>
      <c r="K17" s="82"/>
      <c r="L17" s="98"/>
      <c r="M17" s="99"/>
      <c r="N17" s="25"/>
    </row>
    <row r="18" spans="1:14" ht="36" customHeight="1">
      <c r="A18" s="9"/>
      <c r="B18" s="36"/>
      <c r="C18" s="36"/>
      <c r="D18" s="38"/>
      <c r="F18" s="16"/>
      <c r="G18" s="26"/>
      <c r="H18" s="45"/>
      <c r="I18" s="45"/>
      <c r="J18" s="45"/>
      <c r="K18" s="23"/>
      <c r="L18" s="43"/>
      <c r="M18" s="44"/>
      <c r="N18" s="25"/>
    </row>
    <row r="19" spans="1:14" ht="27" customHeight="1">
      <c r="A19" s="9"/>
      <c r="C19" s="36"/>
      <c r="D19" s="36"/>
      <c r="E19" s="33"/>
      <c r="F19" s="9"/>
      <c r="G19" s="9"/>
      <c r="H19" s="9"/>
      <c r="I19" s="9"/>
      <c r="J19" s="9"/>
      <c r="K19" s="72">
        <v>45627</v>
      </c>
      <c r="L19" s="90" t="s">
        <v>57</v>
      </c>
      <c r="M19" s="90"/>
    </row>
    <row r="20" spans="1:14" ht="36" customHeight="1">
      <c r="E20" s="38"/>
      <c r="F20" s="38"/>
    </row>
    <row r="21" spans="1:14" ht="36" customHeight="1">
      <c r="G21" s="34"/>
    </row>
    <row r="22" spans="1:14" ht="36" customHeight="1">
      <c r="G22" s="34"/>
    </row>
    <row r="23" spans="1:14" ht="36" customHeight="1">
      <c r="G23" s="34"/>
    </row>
    <row r="24" spans="1:14" ht="36" customHeight="1">
      <c r="H24" s="34"/>
      <c r="I24" s="34"/>
      <c r="K24" s="34"/>
    </row>
    <row r="25" spans="1:14" ht="36" customHeight="1">
      <c r="F25" s="34"/>
      <c r="H25" s="34"/>
      <c r="I25" s="34"/>
      <c r="K25" s="34"/>
      <c r="L25" s="34"/>
    </row>
    <row r="26" spans="1:14" ht="36" customHeight="1">
      <c r="F26" s="34"/>
      <c r="H26" s="34"/>
      <c r="I26" s="34"/>
      <c r="K26" s="34"/>
      <c r="L26" s="34"/>
    </row>
    <row r="27" spans="1:14" ht="36" customHeight="1">
      <c r="F27" s="34"/>
      <c r="L27" s="34"/>
    </row>
    <row r="28" spans="1:14" ht="36" customHeight="1">
      <c r="J28" s="34"/>
    </row>
    <row r="29" spans="1:14" ht="36" customHeight="1">
      <c r="J29" s="34"/>
      <c r="M29" s="34"/>
    </row>
    <row r="30" spans="1:14" ht="36" customHeight="1">
      <c r="J30" s="34"/>
      <c r="M30" s="34"/>
    </row>
    <row r="31" spans="1:14" ht="36" customHeight="1">
      <c r="M31" s="34"/>
    </row>
  </sheetData>
  <mergeCells count="23">
    <mergeCell ref="G15:H15"/>
    <mergeCell ref="J15:K15"/>
    <mergeCell ref="H17:J17"/>
    <mergeCell ref="C15:D15"/>
    <mergeCell ref="C16:D16"/>
    <mergeCell ref="G16:H16"/>
    <mergeCell ref="J16:K16"/>
    <mergeCell ref="L19:M19"/>
    <mergeCell ref="A1:N1"/>
    <mergeCell ref="F10:L10"/>
    <mergeCell ref="B3:F3"/>
    <mergeCell ref="H3:M3"/>
    <mergeCell ref="E4:F4"/>
    <mergeCell ref="K4:L4"/>
    <mergeCell ref="E5:F5"/>
    <mergeCell ref="K5:L5"/>
    <mergeCell ref="E6:F6"/>
    <mergeCell ref="K6:L6"/>
    <mergeCell ref="E9:L9"/>
    <mergeCell ref="L16:L17"/>
    <mergeCell ref="M16:M17"/>
    <mergeCell ref="F11:M11"/>
    <mergeCell ref="C17:D17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54F8B2E-CADD-46DC-A0F5-636E413D9610}">
          <x14:formula1>
            <xm:f>削除しないでください!$B$1:$B$7</xm:f>
          </x14:formula1>
          <xm:sqref>C7</xm:sqref>
        </x14:dataValidation>
        <x14:dataValidation type="list" allowBlank="1" showInputMessage="1" showErrorMessage="1" xr:uid="{9674BB92-893C-41D0-8ED5-9584D127F586}">
          <x14:formula1>
            <xm:f>削除しないでください!$B$4:$B$8</xm:f>
          </x14:formula1>
          <xm:sqref>I7</xm:sqref>
        </x14:dataValidation>
        <x14:dataValidation type="list" allowBlank="1" showInputMessage="1" showErrorMessage="1" xr:uid="{87F8FAA7-A1AF-4FEF-9A8A-7C8D4CDAEC50}">
          <x14:formula1>
            <xm:f>削除しないでください!$B$1:$B$51</xm:f>
          </x14:formula1>
          <xm:sqref>C4 C5:C6 I4:I6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30C3-0882-4456-B2ED-0A250ED53CC9}">
  <dimension ref="A1:T39"/>
  <sheetViews>
    <sheetView view="pageBreakPreview" zoomScale="70" zoomScaleNormal="100" zoomScaleSheetLayoutView="70" workbookViewId="0">
      <selection activeCell="J4" sqref="J4"/>
    </sheetView>
  </sheetViews>
  <sheetFormatPr defaultColWidth="4.5" defaultRowHeight="36" customHeight="1"/>
  <cols>
    <col min="1" max="1" width="10.5" style="59" customWidth="1"/>
    <col min="2" max="2" width="4.5" style="1"/>
    <col min="3" max="3" width="8.09765625" style="1" customWidth="1"/>
    <col min="4" max="4" width="13.59765625" style="1" customWidth="1"/>
    <col min="5" max="5" width="8.19921875" style="1" customWidth="1"/>
    <col min="6" max="6" width="10.59765625" style="1" customWidth="1"/>
    <col min="7" max="7" width="9.59765625" style="1" customWidth="1"/>
    <col min="8" max="9" width="8.09765625" style="1" customWidth="1"/>
    <col min="10" max="10" width="13.19921875" style="1" customWidth="1"/>
    <col min="11" max="11" width="8.09765625" style="1" customWidth="1"/>
    <col min="12" max="12" width="10.59765625" style="1" customWidth="1"/>
    <col min="13" max="13" width="7.59765625" style="1" customWidth="1"/>
    <col min="14" max="14" width="14.8984375" style="1" customWidth="1"/>
    <col min="15" max="16384" width="4.5" style="1"/>
  </cols>
  <sheetData>
    <row r="1" spans="1:15" ht="36" customHeight="1">
      <c r="A1" s="91" t="s">
        <v>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3" spans="1:15" ht="36" customHeight="1">
      <c r="C3" s="94" t="s">
        <v>36</v>
      </c>
      <c r="D3" s="94"/>
      <c r="E3" s="94"/>
      <c r="F3" s="94"/>
      <c r="G3" s="94"/>
      <c r="H3" s="60"/>
      <c r="I3" s="94" t="s">
        <v>37</v>
      </c>
      <c r="J3" s="94"/>
      <c r="K3" s="94"/>
      <c r="L3" s="94"/>
      <c r="M3" s="94"/>
      <c r="N3" s="94"/>
    </row>
    <row r="4" spans="1:15" ht="36" customHeight="1">
      <c r="C4" s="62" t="s">
        <v>0</v>
      </c>
      <c r="D4" s="63" t="s">
        <v>28</v>
      </c>
      <c r="E4" s="64">
        <v>1</v>
      </c>
      <c r="F4" s="95"/>
      <c r="G4" s="96"/>
      <c r="H4" s="60"/>
      <c r="I4" s="62" t="s">
        <v>1</v>
      </c>
      <c r="J4" s="63" t="s">
        <v>77</v>
      </c>
      <c r="K4" s="65">
        <f>E4</f>
        <v>1</v>
      </c>
      <c r="L4" s="95"/>
      <c r="M4" s="96"/>
      <c r="N4" s="66" t="s">
        <v>30</v>
      </c>
    </row>
    <row r="5" spans="1:15" ht="36" customHeight="1">
      <c r="C5" s="62" t="s">
        <v>3</v>
      </c>
      <c r="D5" s="63"/>
      <c r="E5" s="65">
        <f>IF(E4=11,"12月",IF(E4=12,"1月",E4+1))</f>
        <v>2</v>
      </c>
      <c r="F5" s="95"/>
      <c r="G5" s="96"/>
      <c r="H5" s="60"/>
      <c r="I5" s="62" t="s">
        <v>4</v>
      </c>
      <c r="J5" s="63"/>
      <c r="K5" s="65">
        <f t="shared" ref="K5:K6" si="0">E5</f>
        <v>2</v>
      </c>
      <c r="L5" s="95"/>
      <c r="M5" s="96"/>
      <c r="N5" s="66" t="s">
        <v>30</v>
      </c>
    </row>
    <row r="6" spans="1:15" ht="36" customHeight="1">
      <c r="C6" s="62" t="s">
        <v>5</v>
      </c>
      <c r="D6" s="63"/>
      <c r="E6" s="65">
        <f>IF(E4=11,"1月",IF(E4=12,"2月",E4+2))</f>
        <v>3</v>
      </c>
      <c r="F6" s="95"/>
      <c r="G6" s="96"/>
      <c r="H6" s="60"/>
      <c r="I6" s="62" t="s">
        <v>6</v>
      </c>
      <c r="J6" s="63"/>
      <c r="K6" s="65">
        <f t="shared" si="0"/>
        <v>3</v>
      </c>
      <c r="L6" s="95"/>
      <c r="M6" s="96"/>
      <c r="N6" s="66" t="s">
        <v>30</v>
      </c>
    </row>
    <row r="7" spans="1:15" ht="36" customHeight="1">
      <c r="C7" s="67"/>
      <c r="D7" s="68"/>
      <c r="E7" s="69"/>
      <c r="F7" s="70"/>
      <c r="G7" s="70"/>
      <c r="H7" s="60"/>
      <c r="I7" s="67"/>
      <c r="J7" s="68"/>
      <c r="K7" s="69"/>
      <c r="L7" s="70"/>
      <c r="M7" s="70"/>
      <c r="N7" s="71"/>
    </row>
    <row r="8" spans="1:15" ht="36" customHeight="1">
      <c r="C8" s="94" t="s">
        <v>39</v>
      </c>
      <c r="D8" s="94"/>
      <c r="E8" s="94"/>
      <c r="F8" s="94"/>
      <c r="G8" s="94"/>
      <c r="H8" s="60"/>
      <c r="I8" s="94" t="s">
        <v>40</v>
      </c>
      <c r="J8" s="94"/>
      <c r="K8" s="94"/>
      <c r="L8" s="94"/>
      <c r="M8" s="94"/>
      <c r="N8" s="94"/>
    </row>
    <row r="9" spans="1:15" ht="36" customHeight="1">
      <c r="C9" s="62" t="s">
        <v>47</v>
      </c>
      <c r="D9" s="63"/>
      <c r="E9" s="64">
        <f>E4</f>
        <v>1</v>
      </c>
      <c r="F9" s="95"/>
      <c r="G9" s="96"/>
      <c r="H9" s="60"/>
      <c r="I9" s="62" t="s">
        <v>50</v>
      </c>
      <c r="J9" s="63"/>
      <c r="K9" s="65">
        <f>E9</f>
        <v>1</v>
      </c>
      <c r="L9" s="95"/>
      <c r="M9" s="96"/>
      <c r="N9" s="66" t="s">
        <v>30</v>
      </c>
    </row>
    <row r="10" spans="1:15" ht="36" customHeight="1">
      <c r="C10" s="62" t="s">
        <v>48</v>
      </c>
      <c r="D10" s="63"/>
      <c r="E10" s="65">
        <f>IF(E9=11,"12月",IF(E9=12,"1月",E9+1))</f>
        <v>2</v>
      </c>
      <c r="F10" s="95"/>
      <c r="G10" s="96"/>
      <c r="H10" s="60"/>
      <c r="I10" s="62" t="s">
        <v>51</v>
      </c>
      <c r="J10" s="63"/>
      <c r="K10" s="65">
        <f t="shared" ref="K10:K11" si="1">E10</f>
        <v>2</v>
      </c>
      <c r="L10" s="95"/>
      <c r="M10" s="96"/>
      <c r="N10" s="66" t="s">
        <v>30</v>
      </c>
    </row>
    <row r="11" spans="1:15" ht="36" customHeight="1">
      <c r="C11" s="62" t="s">
        <v>49</v>
      </c>
      <c r="D11" s="63"/>
      <c r="E11" s="65">
        <f>IF(E9=11,"1月",IF(E9=12,"2月",E9+2))</f>
        <v>3</v>
      </c>
      <c r="F11" s="95"/>
      <c r="G11" s="96"/>
      <c r="H11" s="60"/>
      <c r="I11" s="62" t="s">
        <v>52</v>
      </c>
      <c r="J11" s="63"/>
      <c r="K11" s="65">
        <f t="shared" si="1"/>
        <v>3</v>
      </c>
      <c r="L11" s="95"/>
      <c r="M11" s="96"/>
      <c r="N11" s="66" t="s">
        <v>30</v>
      </c>
    </row>
    <row r="12" spans="1:15" ht="36" customHeight="1">
      <c r="C12" s="53"/>
      <c r="D12" s="54"/>
      <c r="E12" s="55"/>
      <c r="F12" s="56"/>
      <c r="G12" s="56"/>
      <c r="I12" s="53"/>
      <c r="J12" s="54"/>
      <c r="K12" s="55"/>
      <c r="L12" s="56"/>
      <c r="M12" s="56"/>
      <c r="N12" s="58"/>
    </row>
    <row r="13" spans="1:15" ht="36" customHeight="1">
      <c r="D13" s="35" t="s">
        <v>23</v>
      </c>
    </row>
    <row r="14" spans="1:15" ht="36" customHeight="1">
      <c r="E14" s="4"/>
      <c r="F14" s="97" t="s">
        <v>29</v>
      </c>
      <c r="G14" s="97"/>
      <c r="H14" s="97"/>
      <c r="I14" s="97"/>
      <c r="J14" s="97"/>
      <c r="K14" s="97"/>
      <c r="L14" s="97"/>
      <c r="M14" s="97"/>
      <c r="N14" s="7"/>
    </row>
    <row r="15" spans="1:15" ht="104.25" customHeight="1">
      <c r="E15" s="4"/>
      <c r="F15" s="39" t="s">
        <v>7</v>
      </c>
      <c r="G15" s="92"/>
      <c r="H15" s="93"/>
      <c r="I15" s="93"/>
      <c r="J15" s="93"/>
      <c r="K15" s="93"/>
      <c r="L15" s="93"/>
      <c r="M15" s="93"/>
      <c r="N15" s="46"/>
    </row>
    <row r="16" spans="1:15" ht="52.5" customHeight="1">
      <c r="F16" s="39" t="s">
        <v>22</v>
      </c>
      <c r="G16" s="100" t="s">
        <v>26</v>
      </c>
      <c r="H16" s="100"/>
      <c r="I16" s="100"/>
      <c r="J16" s="100"/>
      <c r="K16" s="100"/>
      <c r="L16" s="100"/>
      <c r="M16" s="100"/>
      <c r="N16" s="100"/>
    </row>
    <row r="17" spans="1:20" ht="28.5" customHeight="1">
      <c r="B17" s="40"/>
      <c r="C17" s="40"/>
      <c r="D17" s="40"/>
      <c r="E17" s="40"/>
      <c r="F17" s="41"/>
      <c r="G17" s="41"/>
      <c r="H17" s="41"/>
      <c r="I17" s="41"/>
      <c r="J17" s="41"/>
      <c r="K17" s="41"/>
      <c r="L17" s="41"/>
      <c r="M17" s="41"/>
      <c r="N17" s="41"/>
      <c r="T17" s="42"/>
    </row>
    <row r="18" spans="1:20" ht="27" customHeight="1">
      <c r="B18" s="9"/>
      <c r="C18" s="11" t="s">
        <v>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20" ht="36" customHeight="1">
      <c r="B19" s="9"/>
      <c r="C19" s="9"/>
      <c r="D19" s="9"/>
      <c r="E19" s="20"/>
      <c r="F19" s="20"/>
      <c r="G19" s="16"/>
      <c r="H19" s="22"/>
      <c r="I19" s="14"/>
      <c r="J19" s="14"/>
      <c r="K19" s="14"/>
      <c r="L19" s="23"/>
      <c r="M19" s="24"/>
      <c r="N19" s="24"/>
      <c r="O19" s="25"/>
    </row>
    <row r="20" spans="1:20" ht="36" customHeight="1">
      <c r="B20" s="112" t="s">
        <v>41</v>
      </c>
      <c r="C20" s="112"/>
      <c r="D20" s="112"/>
      <c r="E20" s="112"/>
      <c r="F20" s="109" t="e">
        <f>ROUNDDOWN((F25-F23)/F25,3)</f>
        <v>#DIV/0!</v>
      </c>
      <c r="G20" s="110"/>
      <c r="H20" s="114" t="e">
        <f>IF(F20&lt;0.05,"対象外","対象")</f>
        <v>#DIV/0!</v>
      </c>
      <c r="I20" s="115"/>
    </row>
    <row r="21" spans="1:20" ht="36" customHeight="1">
      <c r="B21" s="113" t="s">
        <v>42</v>
      </c>
      <c r="C21" s="113"/>
      <c r="D21" s="113"/>
      <c r="E21" s="113"/>
      <c r="F21" s="109" t="e">
        <f>ROUNDDOWN((F26-F24)/F26,3)</f>
        <v>#DIV/0!</v>
      </c>
      <c r="G21" s="110"/>
      <c r="H21" s="114" t="e">
        <f>IF(F21&lt;0.05,"対象外","対象")</f>
        <v>#DIV/0!</v>
      </c>
      <c r="I21" s="115"/>
    </row>
    <row r="22" spans="1:20" ht="45" customHeight="1">
      <c r="B22" s="111" t="s">
        <v>65</v>
      </c>
      <c r="C22" s="111"/>
      <c r="D22" s="111"/>
      <c r="E22" s="111"/>
      <c r="F22" s="109" t="e">
        <f>ROUNDDOWN(F23/F24,3)</f>
        <v>#DIV/0!</v>
      </c>
      <c r="G22" s="110"/>
      <c r="H22" s="114" t="e">
        <f>IF(F22&lt;0.05,"対象外","対象")</f>
        <v>#DIV/0!</v>
      </c>
      <c r="I22" s="115"/>
    </row>
    <row r="23" spans="1:20" ht="36" customHeight="1">
      <c r="A23" s="49" t="s">
        <v>54</v>
      </c>
      <c r="B23" s="108" t="s">
        <v>43</v>
      </c>
      <c r="C23" s="108"/>
      <c r="D23" s="108"/>
      <c r="E23" s="108"/>
      <c r="F23" s="101">
        <f>L4+L5+L6</f>
        <v>0</v>
      </c>
      <c r="G23" s="102"/>
      <c r="H23" s="60"/>
      <c r="I23" s="60"/>
    </row>
    <row r="24" spans="1:20" ht="36" customHeight="1">
      <c r="A24" s="49" t="s">
        <v>55</v>
      </c>
      <c r="B24" s="108" t="s">
        <v>44</v>
      </c>
      <c r="C24" s="108"/>
      <c r="D24" s="108"/>
      <c r="E24" s="108"/>
      <c r="F24" s="101">
        <f>L9+L10+L11</f>
        <v>0</v>
      </c>
      <c r="G24" s="102"/>
      <c r="H24" s="60"/>
      <c r="I24" s="61"/>
      <c r="J24" s="57"/>
      <c r="K24" s="45"/>
      <c r="L24" s="23"/>
      <c r="M24" s="43"/>
      <c r="N24" s="44"/>
      <c r="O24" s="25"/>
    </row>
    <row r="25" spans="1:20" ht="27" customHeight="1">
      <c r="A25" s="49" t="s">
        <v>53</v>
      </c>
      <c r="B25" s="108" t="s">
        <v>45</v>
      </c>
      <c r="C25" s="108"/>
      <c r="D25" s="108"/>
      <c r="E25" s="108"/>
      <c r="F25" s="101">
        <f>F4+F5+F6</f>
        <v>0</v>
      </c>
      <c r="G25" s="102"/>
      <c r="H25" s="60"/>
      <c r="I25" s="60"/>
      <c r="K25" s="28"/>
      <c r="L25" s="28"/>
      <c r="M25" s="25"/>
    </row>
    <row r="26" spans="1:20" ht="27" customHeight="1">
      <c r="A26" s="49" t="s">
        <v>56</v>
      </c>
      <c r="B26" s="108" t="s">
        <v>46</v>
      </c>
      <c r="C26" s="108"/>
      <c r="D26" s="108"/>
      <c r="E26" s="108"/>
      <c r="F26" s="101">
        <f>F9+F10+F11</f>
        <v>0</v>
      </c>
      <c r="G26" s="102"/>
      <c r="H26" s="60"/>
      <c r="I26" s="60"/>
      <c r="K26" s="28"/>
      <c r="L26" s="28"/>
      <c r="M26" s="25"/>
    </row>
    <row r="27" spans="1:20" ht="27" customHeight="1">
      <c r="B27" s="9"/>
      <c r="G27" s="9"/>
      <c r="H27" s="9"/>
      <c r="I27" s="9"/>
      <c r="J27" s="9"/>
      <c r="K27" s="9"/>
      <c r="L27" s="72">
        <v>45627</v>
      </c>
      <c r="M27" s="90" t="s">
        <v>57</v>
      </c>
      <c r="N27" s="90"/>
    </row>
    <row r="28" spans="1:20" ht="36" customHeight="1">
      <c r="G28" s="38"/>
    </row>
    <row r="29" spans="1:20" ht="36" customHeight="1">
      <c r="H29" s="34"/>
    </row>
    <row r="30" spans="1:20" ht="36" customHeight="1">
      <c r="H30" s="34"/>
    </row>
    <row r="31" spans="1:20" ht="36" customHeight="1">
      <c r="H31" s="34"/>
    </row>
    <row r="32" spans="1:20" ht="36" customHeight="1">
      <c r="I32" s="34"/>
      <c r="J32" s="34"/>
      <c r="L32" s="34"/>
    </row>
    <row r="33" spans="7:14" ht="36" customHeight="1">
      <c r="G33" s="34"/>
      <c r="I33" s="34"/>
      <c r="J33" s="34"/>
      <c r="L33" s="34"/>
      <c r="M33" s="34"/>
    </row>
    <row r="34" spans="7:14" ht="36" customHeight="1">
      <c r="G34" s="34"/>
      <c r="I34" s="34"/>
      <c r="J34" s="34"/>
      <c r="L34" s="34"/>
      <c r="M34" s="34"/>
    </row>
    <row r="35" spans="7:14" ht="36" customHeight="1">
      <c r="G35" s="34"/>
      <c r="M35" s="34"/>
    </row>
    <row r="36" spans="7:14" ht="36" customHeight="1">
      <c r="K36" s="34"/>
    </row>
    <row r="37" spans="7:14" ht="36" customHeight="1">
      <c r="K37" s="34"/>
      <c r="N37" s="34"/>
    </row>
    <row r="38" spans="7:14" ht="36" customHeight="1">
      <c r="K38" s="34"/>
      <c r="N38" s="34"/>
    </row>
    <row r="39" spans="7:14" ht="36" customHeight="1">
      <c r="N39" s="34"/>
    </row>
  </sheetData>
  <mergeCells count="38">
    <mergeCell ref="B23:E23"/>
    <mergeCell ref="B24:E24"/>
    <mergeCell ref="H22:I22"/>
    <mergeCell ref="G16:N16"/>
    <mergeCell ref="C3:G3"/>
    <mergeCell ref="I3:N3"/>
    <mergeCell ref="F4:G4"/>
    <mergeCell ref="L4:M4"/>
    <mergeCell ref="F5:G5"/>
    <mergeCell ref="L5:M5"/>
    <mergeCell ref="F6:G6"/>
    <mergeCell ref="L6:M6"/>
    <mergeCell ref="F14:M14"/>
    <mergeCell ref="G15:M15"/>
    <mergeCell ref="C8:G8"/>
    <mergeCell ref="I8:N8"/>
    <mergeCell ref="F9:G9"/>
    <mergeCell ref="L9:M9"/>
    <mergeCell ref="F10:G10"/>
    <mergeCell ref="L10:M10"/>
    <mergeCell ref="F11:G11"/>
    <mergeCell ref="L11:M11"/>
    <mergeCell ref="A1:O1"/>
    <mergeCell ref="M27:N27"/>
    <mergeCell ref="B25:E25"/>
    <mergeCell ref="F23:G23"/>
    <mergeCell ref="F24:G24"/>
    <mergeCell ref="F25:G25"/>
    <mergeCell ref="B26:E26"/>
    <mergeCell ref="F26:G26"/>
    <mergeCell ref="F20:G20"/>
    <mergeCell ref="B22:E22"/>
    <mergeCell ref="B20:E20"/>
    <mergeCell ref="B21:E21"/>
    <mergeCell ref="F21:G21"/>
    <mergeCell ref="F22:G22"/>
    <mergeCell ref="H20:I20"/>
    <mergeCell ref="H21:I21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2667BF-C04E-4315-8348-A811B7F5AD69}">
          <x14:formula1>
            <xm:f>削除しないでください!$B$4:$B$8</xm:f>
          </x14:formula1>
          <xm:sqref>J7 J12</xm:sqref>
        </x14:dataValidation>
        <x14:dataValidation type="list" allowBlank="1" showInputMessage="1" showErrorMessage="1" xr:uid="{985F9F60-9EAC-4A5C-8828-D84FF52B54B2}">
          <x14:formula1>
            <xm:f>削除しないでください!$B$1:$B$7</xm:f>
          </x14:formula1>
          <xm:sqref>D7 D12</xm:sqref>
        </x14:dataValidation>
        <x14:dataValidation type="list" allowBlank="1" showInputMessage="1" showErrorMessage="1" xr:uid="{D208317C-0D35-42D6-B786-A4FDDDF5701B}">
          <x14:formula1>
            <xm:f>削除しないでください!$B$1:$B$51</xm:f>
          </x14:formula1>
          <xm:sqref>D4 D5:D6 J4:J6 D9:D11 J9:J11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view="pageBreakPreview" zoomScaleNormal="100" zoomScaleSheetLayoutView="100" workbookViewId="0">
      <selection activeCell="F7" sqref="F7"/>
    </sheetView>
  </sheetViews>
  <sheetFormatPr defaultColWidth="4.5" defaultRowHeight="36" customHeight="1"/>
  <cols>
    <col min="1" max="1" width="4.5" style="1" customWidth="1"/>
    <col min="2" max="2" width="8.09765625" style="1" customWidth="1"/>
    <col min="3" max="3" width="16.09765625" style="1" customWidth="1"/>
    <col min="4" max="4" width="11.8984375" style="1" customWidth="1"/>
    <col min="5" max="5" width="8.59765625" style="1" customWidth="1"/>
    <col min="6" max="6" width="11.19921875" style="1" customWidth="1"/>
    <col min="7" max="7" width="10.69921875" style="1" customWidth="1"/>
    <col min="8" max="8" width="8.09765625" style="1" customWidth="1"/>
    <col min="9" max="9" width="10.59765625" style="1" customWidth="1"/>
    <col min="10" max="10" width="8.09765625" style="1" customWidth="1"/>
    <col min="11" max="11" width="10.59765625" style="1" customWidth="1"/>
    <col min="12" max="12" width="8.3984375" style="1" customWidth="1"/>
    <col min="13" max="13" width="10.59765625" style="1" customWidth="1"/>
    <col min="14" max="16384" width="4.5" style="1"/>
  </cols>
  <sheetData>
    <row r="1" spans="1:15" ht="36" customHeight="1">
      <c r="A1" s="91" t="s">
        <v>58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3" spans="1:15" ht="36" customHeight="1">
      <c r="D3" s="132" t="s">
        <v>68</v>
      </c>
      <c r="E3" s="132"/>
      <c r="F3" s="132"/>
      <c r="G3" s="132"/>
      <c r="H3" s="132"/>
      <c r="I3" s="132"/>
      <c r="J3" s="132"/>
    </row>
    <row r="4" spans="1:15" ht="36" customHeight="1">
      <c r="D4" s="2" t="s">
        <v>0</v>
      </c>
      <c r="E4" s="129" t="s">
        <v>70</v>
      </c>
      <c r="F4" s="88" t="s">
        <v>27</v>
      </c>
      <c r="G4" s="87">
        <v>1</v>
      </c>
      <c r="H4" s="118"/>
      <c r="I4" s="119"/>
      <c r="J4" s="3" t="s">
        <v>2</v>
      </c>
    </row>
    <row r="5" spans="1:15" ht="36" customHeight="1">
      <c r="D5" s="2" t="s">
        <v>3</v>
      </c>
      <c r="E5" s="130"/>
      <c r="F5" s="88"/>
      <c r="G5" s="87">
        <f>IF(G4=11,"12月",IF(G4=12,"1月",G4+1))</f>
        <v>2</v>
      </c>
      <c r="H5" s="118"/>
      <c r="I5" s="119"/>
      <c r="J5" s="3" t="s">
        <v>2</v>
      </c>
    </row>
    <row r="6" spans="1:15" ht="36" customHeight="1">
      <c r="D6" s="2" t="s">
        <v>5</v>
      </c>
      <c r="E6" s="131"/>
      <c r="F6" s="88"/>
      <c r="G6" s="87">
        <f>IF(G4=11,"1月",IF(G4=12,"2月",G4+2))</f>
        <v>3</v>
      </c>
      <c r="H6" s="118"/>
      <c r="I6" s="119"/>
      <c r="J6" s="3" t="s">
        <v>30</v>
      </c>
    </row>
    <row r="7" spans="1:15" ht="36" customHeight="1">
      <c r="D7" s="85" t="s">
        <v>1</v>
      </c>
      <c r="E7" s="86" t="s">
        <v>71</v>
      </c>
      <c r="F7" s="88"/>
      <c r="G7" s="87">
        <f>IF(G4=10,"1月",IF(G4=11,"2月",IF(G4=12,"3月",G4+3)))</f>
        <v>4</v>
      </c>
      <c r="H7" s="118"/>
      <c r="I7" s="119"/>
      <c r="J7" s="83" t="s">
        <v>30</v>
      </c>
    </row>
    <row r="9" spans="1:15" ht="36" customHeight="1">
      <c r="C9" s="35" t="s">
        <v>76</v>
      </c>
    </row>
    <row r="10" spans="1:15" ht="36" customHeight="1">
      <c r="D10" s="4"/>
      <c r="E10" s="4"/>
      <c r="F10" s="4"/>
      <c r="G10" s="4"/>
      <c r="H10" s="5"/>
      <c r="I10" s="5"/>
      <c r="J10" s="5"/>
      <c r="K10" s="6"/>
      <c r="L10" s="7"/>
      <c r="M10" s="7"/>
    </row>
    <row r="11" spans="1:15" ht="36" customHeight="1">
      <c r="D11" s="117" t="s">
        <v>19</v>
      </c>
      <c r="E11" s="117"/>
      <c r="F11" s="117"/>
      <c r="G11" s="117"/>
      <c r="L11" s="8"/>
      <c r="M11" s="8"/>
    </row>
    <row r="12" spans="1:15" ht="36" customHeight="1">
      <c r="D12" s="4"/>
      <c r="E12" s="4"/>
      <c r="F12" s="4"/>
      <c r="G12" s="4"/>
      <c r="H12" s="5"/>
      <c r="L12" s="7"/>
      <c r="M12" s="7"/>
    </row>
    <row r="13" spans="1:15" ht="36" customHeight="1">
      <c r="C13" s="124" t="s">
        <v>7</v>
      </c>
      <c r="D13" s="125"/>
      <c r="E13" s="125"/>
      <c r="F13" s="125"/>
      <c r="G13" s="125"/>
      <c r="H13" s="125"/>
      <c r="I13" s="125"/>
      <c r="J13" s="125"/>
      <c r="K13" s="126"/>
    </row>
    <row r="14" spans="1:15" ht="36" customHeight="1">
      <c r="C14" s="124"/>
      <c r="D14" s="128"/>
      <c r="E14" s="128"/>
      <c r="F14" s="128"/>
      <c r="G14" s="128"/>
      <c r="H14" s="128"/>
      <c r="I14" s="128"/>
      <c r="J14" s="128"/>
      <c r="K14" s="127"/>
    </row>
    <row r="15" spans="1:15" ht="52.5" customHeight="1">
      <c r="A15" s="59"/>
      <c r="C15" s="39" t="s">
        <v>22</v>
      </c>
      <c r="D15" s="100" t="s">
        <v>67</v>
      </c>
      <c r="E15" s="100"/>
      <c r="F15" s="100"/>
      <c r="G15" s="100"/>
      <c r="H15" s="100"/>
      <c r="I15" s="100"/>
      <c r="J15" s="100"/>
      <c r="K15" s="100"/>
    </row>
    <row r="16" spans="1:15" ht="36" customHeight="1">
      <c r="A16" s="9"/>
      <c r="B16" s="10"/>
      <c r="C16" s="10"/>
      <c r="D16" s="10"/>
      <c r="E16" s="10"/>
    </row>
    <row r="17" spans="1:15" ht="27" customHeight="1">
      <c r="A17" s="9"/>
      <c r="B17" s="11" t="s">
        <v>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5" ht="27" customHeight="1">
      <c r="A18" s="9"/>
      <c r="B18" s="9"/>
      <c r="C18" s="9"/>
      <c r="D18" s="9"/>
      <c r="E18" s="9"/>
      <c r="F18" s="9"/>
      <c r="G18" s="9"/>
      <c r="H18" s="9"/>
      <c r="I18" s="9"/>
      <c r="J18" s="13"/>
      <c r="K18" s="13"/>
      <c r="L18" s="9"/>
      <c r="M18" s="9"/>
    </row>
    <row r="19" spans="1:15" ht="27" customHeight="1">
      <c r="A19" s="9"/>
      <c r="B19" s="14"/>
      <c r="C19" s="9"/>
      <c r="D19" s="9"/>
      <c r="E19" s="9"/>
      <c r="F19" s="9"/>
      <c r="G19" s="9"/>
      <c r="H19" s="15"/>
      <c r="I19" s="15"/>
      <c r="J19" s="15"/>
      <c r="K19" s="15"/>
      <c r="L19" s="9"/>
      <c r="M19" s="9"/>
    </row>
    <row r="20" spans="1:15" ht="36" customHeight="1">
      <c r="A20" s="9"/>
      <c r="B20" s="9"/>
      <c r="C20" s="9"/>
      <c r="D20" s="9"/>
      <c r="E20" s="9"/>
      <c r="F20" s="16"/>
      <c r="G20" s="17"/>
      <c r="H20" s="9"/>
      <c r="I20" s="9"/>
      <c r="J20" s="9"/>
      <c r="K20" s="9"/>
      <c r="L20" s="9"/>
      <c r="M20" s="9"/>
    </row>
    <row r="21" spans="1:15" ht="36" customHeight="1">
      <c r="A21" s="9"/>
      <c r="B21" s="18"/>
      <c r="C21" s="19" t="s">
        <v>9</v>
      </c>
      <c r="D21" s="106" t="e">
        <f>ROUNDDOWN(M22,3)</f>
        <v>#VALUE!</v>
      </c>
      <c r="E21" s="106"/>
      <c r="F21" s="66" t="str">
        <f>IF(M22&lt;0.05,"対象外","対象")</f>
        <v>対象</v>
      </c>
      <c r="G21" s="120" t="s">
        <v>10</v>
      </c>
      <c r="H21" s="120"/>
      <c r="I21" s="75"/>
      <c r="J21" s="120" t="s">
        <v>11</v>
      </c>
      <c r="K21" s="120"/>
      <c r="L21" s="75"/>
      <c r="M21" s="14"/>
    </row>
    <row r="22" spans="1:15" ht="36" customHeight="1">
      <c r="A22" s="9"/>
      <c r="B22" s="19" t="s">
        <v>11</v>
      </c>
      <c r="C22" s="21" t="s">
        <v>59</v>
      </c>
      <c r="D22" s="121">
        <f>H7</f>
        <v>0</v>
      </c>
      <c r="E22" s="121"/>
      <c r="F22" s="73"/>
      <c r="G22" s="122">
        <f>D23</f>
        <v>0</v>
      </c>
      <c r="H22" s="122"/>
      <c r="I22" s="76" t="s">
        <v>12</v>
      </c>
      <c r="J22" s="107">
        <f>D22</f>
        <v>0</v>
      </c>
      <c r="K22" s="107"/>
      <c r="L22" s="90" t="s">
        <v>13</v>
      </c>
      <c r="M22" s="116" t="str">
        <f>IF(H4="","",(G22-J22)/H23)</f>
        <v/>
      </c>
      <c r="N22" s="116"/>
      <c r="O22" s="116"/>
    </row>
    <row r="23" spans="1:15" ht="36" customHeight="1">
      <c r="A23" s="9"/>
      <c r="B23" s="19" t="s">
        <v>10</v>
      </c>
      <c r="C23" s="37" t="s">
        <v>16</v>
      </c>
      <c r="D23" s="121">
        <f>ROUNDDOWN((H4+H5+H6)/3,0)</f>
        <v>0</v>
      </c>
      <c r="E23" s="121"/>
      <c r="F23" s="73"/>
      <c r="G23" s="77" t="s">
        <v>10</v>
      </c>
      <c r="H23" s="105">
        <f>D23</f>
        <v>0</v>
      </c>
      <c r="I23" s="105"/>
      <c r="J23" s="105"/>
      <c r="K23" s="75"/>
      <c r="L23" s="90"/>
      <c r="M23" s="116"/>
      <c r="N23" s="116"/>
      <c r="O23" s="116"/>
    </row>
    <row r="24" spans="1:15" ht="58.5" customHeight="1">
      <c r="A24" s="9"/>
      <c r="F24" s="16"/>
      <c r="G24" s="22"/>
      <c r="H24" s="14"/>
      <c r="I24" s="14"/>
      <c r="J24" s="14"/>
      <c r="K24" s="23"/>
      <c r="L24" s="24"/>
      <c r="M24" s="24"/>
      <c r="N24" s="25"/>
    </row>
    <row r="25" spans="1:15" ht="36" customHeight="1">
      <c r="A25" s="9"/>
      <c r="B25" s="9"/>
      <c r="C25" s="9"/>
      <c r="D25" s="9"/>
      <c r="E25" s="9"/>
      <c r="F25" s="16"/>
      <c r="G25" s="26"/>
      <c r="H25" s="123"/>
      <c r="I25" s="123"/>
      <c r="J25" s="123"/>
      <c r="K25" s="23"/>
      <c r="L25" s="48"/>
      <c r="M25" s="51"/>
      <c r="N25" s="25"/>
    </row>
    <row r="26" spans="1:15" ht="27" customHeight="1">
      <c r="A26" s="9"/>
      <c r="B26" s="9"/>
      <c r="C26" s="9"/>
      <c r="D26" s="9"/>
      <c r="E26" s="9"/>
      <c r="F26" s="9"/>
      <c r="G26" s="27"/>
      <c r="H26" s="27"/>
      <c r="I26" s="27"/>
      <c r="J26" s="27"/>
      <c r="K26" s="23"/>
      <c r="L26" s="28"/>
      <c r="M26" s="28"/>
      <c r="N26" s="25"/>
    </row>
    <row r="27" spans="1:15" ht="27" customHeight="1">
      <c r="A27" s="9"/>
      <c r="B27" s="33"/>
      <c r="C27" s="33"/>
      <c r="D27" s="33"/>
      <c r="E27" s="33"/>
      <c r="F27" s="9"/>
      <c r="G27" s="29"/>
      <c r="H27" s="30"/>
      <c r="I27" s="31"/>
      <c r="J27" s="30"/>
      <c r="K27" s="9"/>
      <c r="L27" s="32"/>
      <c r="M27" s="9"/>
    </row>
    <row r="28" spans="1:15" ht="27" customHeight="1">
      <c r="A28" s="9"/>
      <c r="B28" s="33"/>
      <c r="C28" s="33"/>
      <c r="D28" s="33"/>
      <c r="E28" s="33"/>
      <c r="F28" s="9"/>
      <c r="G28" s="9"/>
      <c r="H28" s="9"/>
      <c r="I28" s="9"/>
      <c r="J28" s="9"/>
      <c r="K28" s="9"/>
      <c r="L28" s="32"/>
      <c r="M28" s="9"/>
    </row>
    <row r="29" spans="1:15" ht="27" customHeight="1">
      <c r="A29" s="9"/>
      <c r="B29" s="34"/>
      <c r="C29" s="34"/>
      <c r="D29" s="34"/>
      <c r="E29" s="34"/>
      <c r="F29" s="9"/>
      <c r="G29" s="9"/>
      <c r="H29" s="9"/>
      <c r="I29" s="9"/>
      <c r="J29" s="9"/>
      <c r="K29" s="9"/>
      <c r="L29" s="9"/>
      <c r="M29" s="9"/>
    </row>
    <row r="30" spans="1:15" ht="27" customHeight="1">
      <c r="A30" s="9"/>
      <c r="G30" s="9"/>
      <c r="H30" s="9"/>
      <c r="I30" s="9"/>
      <c r="J30" s="9"/>
      <c r="K30" s="72">
        <v>45627</v>
      </c>
      <c r="L30" s="90" t="s">
        <v>57</v>
      </c>
      <c r="M30" s="90"/>
      <c r="N30" s="90"/>
    </row>
    <row r="31" spans="1:15" ht="36" customHeight="1">
      <c r="M31" s="7"/>
    </row>
    <row r="32" spans="1:15" ht="36" customHeight="1">
      <c r="M32" s="7"/>
    </row>
    <row r="35" spans="6:13" ht="36" customHeight="1">
      <c r="G35" s="34"/>
    </row>
    <row r="36" spans="6:13" ht="36" customHeight="1">
      <c r="G36" s="34"/>
    </row>
    <row r="37" spans="6:13" ht="36" customHeight="1">
      <c r="G37" s="34"/>
    </row>
    <row r="38" spans="6:13" ht="36" customHeight="1">
      <c r="F38" s="34"/>
      <c r="H38" s="34"/>
      <c r="I38" s="34"/>
      <c r="K38" s="34"/>
    </row>
    <row r="39" spans="6:13" ht="36" customHeight="1">
      <c r="F39" s="34"/>
      <c r="H39" s="34"/>
      <c r="I39" s="34"/>
      <c r="K39" s="34"/>
      <c r="L39" s="34"/>
    </row>
    <row r="40" spans="6:13" ht="36" customHeight="1">
      <c r="F40" s="34"/>
      <c r="H40" s="34"/>
      <c r="I40" s="34"/>
      <c r="K40" s="34"/>
      <c r="L40" s="34"/>
    </row>
    <row r="41" spans="6:13" ht="36" customHeight="1">
      <c r="L41" s="34"/>
    </row>
    <row r="42" spans="6:13" ht="36" customHeight="1">
      <c r="J42" s="34"/>
    </row>
    <row r="43" spans="6:13" ht="36" customHeight="1">
      <c r="J43" s="34"/>
      <c r="M43" s="34"/>
    </row>
    <row r="44" spans="6:13" ht="36" customHeight="1">
      <c r="J44" s="34"/>
      <c r="M44" s="34"/>
    </row>
    <row r="45" spans="6:13" ht="36" customHeight="1">
      <c r="M45" s="34"/>
    </row>
  </sheetData>
  <mergeCells count="25">
    <mergeCell ref="D15:K15"/>
    <mergeCell ref="A1:O1"/>
    <mergeCell ref="C13:C14"/>
    <mergeCell ref="D13:J13"/>
    <mergeCell ref="K13:K14"/>
    <mergeCell ref="D14:J14"/>
    <mergeCell ref="H7:I7"/>
    <mergeCell ref="E4:E6"/>
    <mergeCell ref="D3:J3"/>
    <mergeCell ref="L30:N30"/>
    <mergeCell ref="M22:O23"/>
    <mergeCell ref="D11:G11"/>
    <mergeCell ref="H4:I4"/>
    <mergeCell ref="H5:I5"/>
    <mergeCell ref="H6:I6"/>
    <mergeCell ref="D21:E21"/>
    <mergeCell ref="J21:K21"/>
    <mergeCell ref="G21:H21"/>
    <mergeCell ref="D22:E22"/>
    <mergeCell ref="G22:H22"/>
    <mergeCell ref="J22:K22"/>
    <mergeCell ref="L22:L23"/>
    <mergeCell ref="H23:J23"/>
    <mergeCell ref="D23:E23"/>
    <mergeCell ref="H25:J25"/>
  </mergeCells>
  <phoneticPr fontId="3"/>
  <pageMargins left="0.70866141732283472" right="0.70866141732283472" top="0.74803149606299213" bottom="0.74803149606299213" header="0.31496062992125984" footer="0.31496062992125984"/>
  <pageSetup paperSize="9" scale="5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FDD5FB-14F5-42AE-8DF0-A5A240CE5442}">
          <x14:formula1>
            <xm:f>削除しないでください!$B$1:$B$51</xm:f>
          </x14:formula1>
          <xm:sqref>F4:F7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CA38-76B7-4B3E-B8C3-D8E0B2E92736}">
  <dimension ref="A1:T41"/>
  <sheetViews>
    <sheetView view="pageBreakPreview" topLeftCell="A22" zoomScaleNormal="100" zoomScaleSheetLayoutView="100" workbookViewId="0">
      <selection activeCell="L29" sqref="L29"/>
    </sheetView>
  </sheetViews>
  <sheetFormatPr defaultColWidth="4.5" defaultRowHeight="36" customHeight="1"/>
  <cols>
    <col min="1" max="1" width="15" style="59" customWidth="1"/>
    <col min="2" max="2" width="4.5" style="1"/>
    <col min="3" max="3" width="8.09765625" style="1" customWidth="1"/>
    <col min="4" max="4" width="13.59765625" style="1" customWidth="1"/>
    <col min="5" max="5" width="13.19921875" style="1" customWidth="1"/>
    <col min="6" max="6" width="12.19921875" style="1" customWidth="1"/>
    <col min="7" max="7" width="9.59765625" style="1" customWidth="1"/>
    <col min="8" max="9" width="8.09765625" style="1" customWidth="1"/>
    <col min="10" max="10" width="13.19921875" style="1" customWidth="1"/>
    <col min="11" max="11" width="8.09765625" style="1" customWidth="1"/>
    <col min="12" max="12" width="10.59765625" style="1" customWidth="1"/>
    <col min="13" max="13" width="7.59765625" style="1" customWidth="1"/>
    <col min="14" max="14" width="14.8984375" style="1" customWidth="1"/>
    <col min="15" max="16384" width="4.5" style="1"/>
  </cols>
  <sheetData>
    <row r="1" spans="1:15" ht="36" customHeight="1">
      <c r="A1" s="91" t="s">
        <v>60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3" spans="1:15" ht="36" customHeight="1">
      <c r="C3" s="60"/>
      <c r="D3" s="94" t="s">
        <v>37</v>
      </c>
      <c r="E3" s="94"/>
      <c r="F3" s="94"/>
      <c r="G3" s="94"/>
      <c r="H3" s="94"/>
      <c r="I3" s="94"/>
      <c r="J3" s="94"/>
    </row>
    <row r="4" spans="1:15" ht="36" customHeight="1">
      <c r="C4" s="60"/>
      <c r="D4" s="62" t="s">
        <v>0</v>
      </c>
      <c r="E4" s="129" t="s">
        <v>72</v>
      </c>
      <c r="F4" s="63" t="s">
        <v>27</v>
      </c>
      <c r="G4" s="65">
        <v>1</v>
      </c>
      <c r="H4" s="95"/>
      <c r="I4" s="96"/>
      <c r="J4" s="66" t="s">
        <v>30</v>
      </c>
    </row>
    <row r="5" spans="1:15" ht="36" customHeight="1">
      <c r="C5" s="60"/>
      <c r="D5" s="62" t="s">
        <v>3</v>
      </c>
      <c r="E5" s="130"/>
      <c r="F5" s="63"/>
      <c r="G5" s="65">
        <f>IF(G4=11,"12月",IF(G4=12,"1月",G4+1))</f>
        <v>2</v>
      </c>
      <c r="H5" s="95"/>
      <c r="I5" s="96"/>
      <c r="J5" s="66" t="s">
        <v>30</v>
      </c>
    </row>
    <row r="6" spans="1:15" ht="36" customHeight="1">
      <c r="C6" s="60"/>
      <c r="D6" s="62" t="s">
        <v>5</v>
      </c>
      <c r="E6" s="131"/>
      <c r="F6" s="63"/>
      <c r="G6" s="65">
        <f>IF(G4=11,"1月",IF(G4=12,"2月",G4+2))</f>
        <v>3</v>
      </c>
      <c r="H6" s="95"/>
      <c r="I6" s="96"/>
      <c r="J6" s="66" t="s">
        <v>30</v>
      </c>
    </row>
    <row r="7" spans="1:15" ht="36" customHeight="1">
      <c r="C7" s="60"/>
      <c r="D7" s="84" t="s">
        <v>1</v>
      </c>
      <c r="E7" s="86" t="s">
        <v>71</v>
      </c>
      <c r="F7" s="63"/>
      <c r="G7" s="65">
        <f>IF(G4=10,"1月",IF(G4=11,"2月",IF(G4=12,"3月",G4+3)))</f>
        <v>4</v>
      </c>
      <c r="H7" s="95"/>
      <c r="I7" s="96"/>
      <c r="J7" s="66" t="s">
        <v>30</v>
      </c>
    </row>
    <row r="8" spans="1:15" ht="36" customHeight="1">
      <c r="C8" s="60"/>
      <c r="D8" s="67"/>
      <c r="E8" s="68"/>
      <c r="F8" s="69"/>
      <c r="G8" s="70"/>
      <c r="H8" s="70"/>
      <c r="I8" s="71"/>
    </row>
    <row r="9" spans="1:15" ht="36" customHeight="1">
      <c r="C9" s="60"/>
      <c r="D9" s="94" t="s">
        <v>40</v>
      </c>
      <c r="E9" s="94"/>
      <c r="F9" s="94"/>
      <c r="G9" s="94"/>
      <c r="H9" s="94"/>
      <c r="I9" s="94"/>
      <c r="J9" s="94"/>
    </row>
    <row r="10" spans="1:15" ht="36" customHeight="1">
      <c r="C10" s="60"/>
      <c r="D10" s="62" t="s">
        <v>4</v>
      </c>
      <c r="E10" s="129" t="s">
        <v>72</v>
      </c>
      <c r="F10" s="63"/>
      <c r="G10" s="65">
        <f>G4</f>
        <v>1</v>
      </c>
      <c r="H10" s="95"/>
      <c r="I10" s="96"/>
      <c r="J10" s="66" t="s">
        <v>30</v>
      </c>
    </row>
    <row r="11" spans="1:15" ht="36" customHeight="1">
      <c r="C11" s="60"/>
      <c r="D11" s="62" t="s">
        <v>6</v>
      </c>
      <c r="E11" s="130"/>
      <c r="F11" s="63"/>
      <c r="G11" s="65">
        <f>IF(G10=11,"12月",IF(G10=12,"1月",G10+1))</f>
        <v>2</v>
      </c>
      <c r="H11" s="95"/>
      <c r="I11" s="96"/>
      <c r="J11" s="66" t="s">
        <v>30</v>
      </c>
    </row>
    <row r="12" spans="1:15" ht="36" customHeight="1">
      <c r="C12" s="60"/>
      <c r="D12" s="84" t="s">
        <v>47</v>
      </c>
      <c r="E12" s="131"/>
      <c r="F12" s="63"/>
      <c r="G12" s="65">
        <f>IF(G10=11,"1月",IF(G10=12,"2月",G10+2))</f>
        <v>3</v>
      </c>
      <c r="H12" s="95"/>
      <c r="I12" s="96"/>
      <c r="J12" s="66" t="s">
        <v>30</v>
      </c>
    </row>
    <row r="13" spans="1:15" ht="36" customHeight="1">
      <c r="C13" s="60"/>
      <c r="D13" s="84" t="s">
        <v>48</v>
      </c>
      <c r="E13" s="86" t="s">
        <v>71</v>
      </c>
      <c r="F13" s="63"/>
      <c r="G13" s="65">
        <f>IF(G10=10,"1月",IF(G10=11,"2月",IF(G10=12,"3月",G10+3)))</f>
        <v>4</v>
      </c>
      <c r="H13" s="95"/>
      <c r="I13" s="96"/>
      <c r="J13" s="66" t="s">
        <v>30</v>
      </c>
    </row>
    <row r="14" spans="1:15" ht="36" customHeight="1">
      <c r="C14" s="53"/>
      <c r="D14" s="54"/>
      <c r="E14" s="55"/>
      <c r="F14" s="56"/>
      <c r="G14" s="56"/>
      <c r="I14" s="53"/>
      <c r="J14" s="54"/>
      <c r="K14" s="55"/>
      <c r="L14" s="56"/>
      <c r="M14" s="56"/>
      <c r="N14" s="58"/>
    </row>
    <row r="15" spans="1:15" ht="36" customHeight="1">
      <c r="D15" s="35" t="s">
        <v>23</v>
      </c>
    </row>
    <row r="16" spans="1:15" ht="36" customHeight="1">
      <c r="E16" s="4"/>
      <c r="F16" s="97" t="s">
        <v>29</v>
      </c>
      <c r="G16" s="97"/>
      <c r="H16" s="97"/>
      <c r="I16" s="97"/>
      <c r="J16" s="97"/>
      <c r="K16" s="97"/>
      <c r="L16" s="97"/>
      <c r="M16" s="97"/>
      <c r="N16" s="7"/>
    </row>
    <row r="17" spans="1:20" ht="104.25" customHeight="1">
      <c r="E17" s="4"/>
      <c r="F17" s="39" t="s">
        <v>7</v>
      </c>
      <c r="G17" s="92"/>
      <c r="H17" s="93"/>
      <c r="I17" s="93"/>
      <c r="J17" s="93"/>
      <c r="K17" s="93"/>
      <c r="L17" s="93"/>
      <c r="M17" s="93"/>
      <c r="N17" s="50"/>
    </row>
    <row r="18" spans="1:20" ht="52.5" customHeight="1">
      <c r="F18" s="39" t="s">
        <v>22</v>
      </c>
      <c r="G18" s="100" t="s">
        <v>26</v>
      </c>
      <c r="H18" s="100"/>
      <c r="I18" s="100"/>
      <c r="J18" s="100"/>
      <c r="K18" s="100"/>
      <c r="L18" s="100"/>
      <c r="M18" s="100"/>
      <c r="N18" s="100"/>
    </row>
    <row r="19" spans="1:20" ht="28.5" customHeight="1">
      <c r="B19" s="40"/>
      <c r="C19" s="40"/>
      <c r="D19" s="40"/>
      <c r="E19" s="40"/>
      <c r="F19" s="41"/>
      <c r="G19" s="41"/>
      <c r="H19" s="41"/>
      <c r="I19" s="41"/>
      <c r="J19" s="41"/>
      <c r="K19" s="41"/>
      <c r="L19" s="41"/>
      <c r="M19" s="41"/>
      <c r="N19" s="41"/>
      <c r="T19" s="42"/>
    </row>
    <row r="20" spans="1:20" ht="27" customHeight="1">
      <c r="B20" s="9"/>
      <c r="C20" s="11" t="s">
        <v>8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20" ht="36" customHeight="1">
      <c r="B21" s="9"/>
      <c r="C21" s="9"/>
      <c r="D21" s="9"/>
      <c r="E21" s="20"/>
      <c r="F21" s="20"/>
      <c r="G21" s="16"/>
      <c r="H21" s="22"/>
      <c r="I21" s="14"/>
      <c r="J21" s="14"/>
      <c r="K21" s="14"/>
      <c r="L21" s="23"/>
      <c r="M21" s="24"/>
      <c r="N21" s="24"/>
      <c r="O21" s="25"/>
    </row>
    <row r="22" spans="1:20" ht="36" customHeight="1">
      <c r="B22" s="112" t="s">
        <v>41</v>
      </c>
      <c r="C22" s="112"/>
      <c r="D22" s="112"/>
      <c r="E22" s="112"/>
      <c r="F22" s="109" t="e">
        <f>ROUNDDOWN((F27-F25)/F27,3)</f>
        <v>#DIV/0!</v>
      </c>
      <c r="G22" s="110"/>
      <c r="H22" s="114" t="e">
        <f>IF(F22&lt;0.05,"対象外","対象")</f>
        <v>#DIV/0!</v>
      </c>
      <c r="I22" s="115"/>
    </row>
    <row r="23" spans="1:20" ht="36" customHeight="1">
      <c r="B23" s="113" t="s">
        <v>42</v>
      </c>
      <c r="C23" s="113"/>
      <c r="D23" s="113"/>
      <c r="E23" s="113"/>
      <c r="F23" s="109" t="e">
        <f>ROUNDDOWN((F28-F26)/F28,3)</f>
        <v>#DIV/0!</v>
      </c>
      <c r="G23" s="110"/>
      <c r="H23" s="114" t="e">
        <f>IF(F23&lt;0.05,"対象外","対象")</f>
        <v>#DIV/0!</v>
      </c>
      <c r="I23" s="115"/>
    </row>
    <row r="24" spans="1:20" ht="45" customHeight="1">
      <c r="B24" s="111" t="s">
        <v>64</v>
      </c>
      <c r="C24" s="111"/>
      <c r="D24" s="111"/>
      <c r="E24" s="111"/>
      <c r="F24" s="109" t="e">
        <f>ROUNDDOWN(F25/F26,3)</f>
        <v>#DIV/0!</v>
      </c>
      <c r="G24" s="110"/>
      <c r="H24" s="114" t="e">
        <f t="shared" ref="H24" si="0">IF(F24&lt;0.05,"対象外","対象")</f>
        <v>#DIV/0!</v>
      </c>
      <c r="I24" s="115"/>
    </row>
    <row r="25" spans="1:20" ht="36" customHeight="1">
      <c r="A25" s="49" t="s">
        <v>69</v>
      </c>
      <c r="B25" s="108" t="s">
        <v>61</v>
      </c>
      <c r="C25" s="108"/>
      <c r="D25" s="108"/>
      <c r="E25" s="108"/>
      <c r="F25" s="101">
        <f>H7</f>
        <v>0</v>
      </c>
      <c r="G25" s="102"/>
      <c r="H25" s="60"/>
      <c r="I25" s="60"/>
    </row>
    <row r="26" spans="1:20" ht="36" customHeight="1">
      <c r="A26" s="49" t="s">
        <v>73</v>
      </c>
      <c r="B26" s="108" t="s">
        <v>66</v>
      </c>
      <c r="C26" s="108"/>
      <c r="D26" s="108"/>
      <c r="E26" s="108"/>
      <c r="F26" s="101">
        <f>H13</f>
        <v>0</v>
      </c>
      <c r="G26" s="102"/>
      <c r="H26" s="60"/>
      <c r="I26" s="61"/>
      <c r="J26" s="57"/>
      <c r="K26" s="52"/>
      <c r="L26" s="23"/>
      <c r="M26" s="48"/>
      <c r="N26" s="47"/>
      <c r="O26" s="25"/>
    </row>
    <row r="27" spans="1:20" ht="27" customHeight="1">
      <c r="A27" s="89" t="s">
        <v>74</v>
      </c>
      <c r="B27" s="133" t="s">
        <v>62</v>
      </c>
      <c r="C27" s="108"/>
      <c r="D27" s="108"/>
      <c r="E27" s="108"/>
      <c r="F27" s="121">
        <f>ROUNDDOWN((H4+H5+H6)/3,0)</f>
        <v>0</v>
      </c>
      <c r="G27" s="121"/>
      <c r="H27" s="60"/>
      <c r="I27" s="60"/>
      <c r="K27" s="28"/>
      <c r="L27" s="28"/>
      <c r="M27" s="25"/>
    </row>
    <row r="28" spans="1:20" ht="27" customHeight="1">
      <c r="A28" s="89" t="s">
        <v>75</v>
      </c>
      <c r="B28" s="108" t="s">
        <v>63</v>
      </c>
      <c r="C28" s="108"/>
      <c r="D28" s="108"/>
      <c r="E28" s="108"/>
      <c r="F28" s="121">
        <f>ROUNDDOWN((H10+H11+H12)/3,0)</f>
        <v>0</v>
      </c>
      <c r="G28" s="121"/>
      <c r="H28" s="60"/>
      <c r="I28" s="60"/>
      <c r="K28" s="28"/>
      <c r="L28" s="28"/>
      <c r="M28" s="25"/>
    </row>
    <row r="29" spans="1:20" ht="27" customHeight="1">
      <c r="B29" s="9"/>
      <c r="G29" s="9"/>
      <c r="H29" s="9"/>
      <c r="I29" s="9"/>
      <c r="J29" s="9"/>
      <c r="K29" s="9"/>
      <c r="L29" s="72">
        <v>45627</v>
      </c>
      <c r="M29" s="90" t="s">
        <v>57</v>
      </c>
      <c r="N29" s="90"/>
    </row>
    <row r="30" spans="1:20" ht="36" customHeight="1">
      <c r="G30" s="38"/>
    </row>
    <row r="31" spans="1:20" ht="36" customHeight="1">
      <c r="H31" s="34"/>
    </row>
    <row r="32" spans="1:20" ht="36" customHeight="1">
      <c r="H32" s="34"/>
    </row>
    <row r="33" spans="7:14" ht="36" customHeight="1">
      <c r="H33" s="34"/>
    </row>
    <row r="34" spans="7:14" ht="36" customHeight="1">
      <c r="I34" s="34"/>
      <c r="J34" s="34"/>
      <c r="L34" s="34"/>
    </row>
    <row r="35" spans="7:14" ht="36" customHeight="1">
      <c r="G35" s="34"/>
      <c r="I35" s="34"/>
      <c r="J35" s="34"/>
      <c r="L35" s="34"/>
      <c r="M35" s="34"/>
    </row>
    <row r="36" spans="7:14" ht="36" customHeight="1">
      <c r="G36" s="34"/>
      <c r="I36" s="34"/>
      <c r="J36" s="34"/>
      <c r="L36" s="34"/>
      <c r="M36" s="34"/>
    </row>
    <row r="37" spans="7:14" ht="36" customHeight="1">
      <c r="G37" s="34"/>
      <c r="M37" s="34"/>
    </row>
    <row r="38" spans="7:14" ht="36" customHeight="1">
      <c r="K38" s="34"/>
    </row>
    <row r="39" spans="7:14" ht="36" customHeight="1">
      <c r="K39" s="34"/>
      <c r="N39" s="34"/>
    </row>
    <row r="40" spans="7:14" ht="36" customHeight="1">
      <c r="K40" s="34"/>
      <c r="N40" s="34"/>
    </row>
    <row r="41" spans="7:14" ht="36" customHeight="1">
      <c r="N41" s="34"/>
    </row>
  </sheetData>
  <mergeCells count="34">
    <mergeCell ref="H6:I6"/>
    <mergeCell ref="H10:I10"/>
    <mergeCell ref="A1:O1"/>
    <mergeCell ref="H4:I4"/>
    <mergeCell ref="H5:I5"/>
    <mergeCell ref="H7:I7"/>
    <mergeCell ref="E4:E6"/>
    <mergeCell ref="E10:E12"/>
    <mergeCell ref="D3:J3"/>
    <mergeCell ref="D9:J9"/>
    <mergeCell ref="B22:E22"/>
    <mergeCell ref="F22:G22"/>
    <mergeCell ref="H22:I22"/>
    <mergeCell ref="H11:I11"/>
    <mergeCell ref="H12:I12"/>
    <mergeCell ref="F16:M16"/>
    <mergeCell ref="G17:M17"/>
    <mergeCell ref="G18:N18"/>
    <mergeCell ref="H13:I13"/>
    <mergeCell ref="B23:E23"/>
    <mergeCell ref="F23:G23"/>
    <mergeCell ref="H23:I23"/>
    <mergeCell ref="B24:E24"/>
    <mergeCell ref="F24:G24"/>
    <mergeCell ref="H24:I24"/>
    <mergeCell ref="B28:E28"/>
    <mergeCell ref="F28:G28"/>
    <mergeCell ref="M29:N29"/>
    <mergeCell ref="B25:E25"/>
    <mergeCell ref="F25:G25"/>
    <mergeCell ref="B26:E26"/>
    <mergeCell ref="F26:G26"/>
    <mergeCell ref="B27:E27"/>
    <mergeCell ref="F27:G27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61DC3CB-4D79-4311-AAFF-D7DB06F7ABA5}">
          <x14:formula1>
            <xm:f>削除しないでください!$B$1:$B$7</xm:f>
          </x14:formula1>
          <xm:sqref>D14</xm:sqref>
        </x14:dataValidation>
        <x14:dataValidation type="list" allowBlank="1" showInputMessage="1" showErrorMessage="1" xr:uid="{3C5BA8C3-1B1E-4F6F-84BA-221E15060891}">
          <x14:formula1>
            <xm:f>削除しないでください!$B$4:$B$8</xm:f>
          </x14:formula1>
          <xm:sqref>J14 F10:F13 E8</xm:sqref>
        </x14:dataValidation>
        <x14:dataValidation type="list" allowBlank="1" showInputMessage="1" showErrorMessage="1" xr:uid="{E0975DF2-7565-405F-BD1F-8A6517ACE654}">
          <x14:formula1>
            <xm:f>削除しないでください!$B$1:$B$51</xm:f>
          </x14:formula1>
          <xm:sqref>F4:F7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51"/>
  <sheetViews>
    <sheetView workbookViewId="0">
      <selection activeCell="D5" sqref="D5"/>
    </sheetView>
  </sheetViews>
  <sheetFormatPr defaultRowHeight="18"/>
  <sheetData>
    <row r="1" spans="2:2">
      <c r="B1" t="s">
        <v>18</v>
      </c>
    </row>
    <row r="2" spans="2:2">
      <c r="B2" t="s">
        <v>14</v>
      </c>
    </row>
    <row r="3" spans="2:2">
      <c r="B3" t="s">
        <v>15</v>
      </c>
    </row>
    <row r="4" spans="2:2">
      <c r="B4" t="s">
        <v>17</v>
      </c>
    </row>
    <row r="5" spans="2:2">
      <c r="B5" t="s">
        <v>20</v>
      </c>
    </row>
    <row r="6" spans="2:2">
      <c r="B6" t="s">
        <v>21</v>
      </c>
    </row>
    <row r="7" spans="2:2">
      <c r="B7" t="s">
        <v>27</v>
      </c>
    </row>
    <row r="8" spans="2:2">
      <c r="B8" t="s">
        <v>28</v>
      </c>
    </row>
    <row r="9" spans="2:2">
      <c r="B9" t="s">
        <v>77</v>
      </c>
    </row>
    <row r="10" spans="2:2">
      <c r="B10" t="s">
        <v>78</v>
      </c>
    </row>
    <row r="11" spans="2:2">
      <c r="B11" t="s">
        <v>79</v>
      </c>
    </row>
    <row r="12" spans="2:2">
      <c r="B12" t="s">
        <v>80</v>
      </c>
    </row>
    <row r="13" spans="2:2">
      <c r="B13" t="s">
        <v>81</v>
      </c>
    </row>
    <row r="14" spans="2:2">
      <c r="B14" t="s">
        <v>82</v>
      </c>
    </row>
    <row r="15" spans="2:2">
      <c r="B15" t="s">
        <v>83</v>
      </c>
    </row>
    <row r="16" spans="2:2">
      <c r="B16" t="s">
        <v>84</v>
      </c>
    </row>
    <row r="17" spans="2:2">
      <c r="B17" t="s">
        <v>85</v>
      </c>
    </row>
    <row r="18" spans="2:2">
      <c r="B18" t="s">
        <v>86</v>
      </c>
    </row>
    <row r="19" spans="2:2">
      <c r="B19" t="s">
        <v>87</v>
      </c>
    </row>
    <row r="20" spans="2:2">
      <c r="B20" t="s">
        <v>88</v>
      </c>
    </row>
    <row r="21" spans="2:2">
      <c r="B21" t="s">
        <v>89</v>
      </c>
    </row>
    <row r="22" spans="2:2">
      <c r="B22" t="s">
        <v>90</v>
      </c>
    </row>
    <row r="23" spans="2:2">
      <c r="B23" t="s">
        <v>91</v>
      </c>
    </row>
    <row r="24" spans="2:2">
      <c r="B24" t="s">
        <v>92</v>
      </c>
    </row>
    <row r="25" spans="2:2">
      <c r="B25" t="s">
        <v>93</v>
      </c>
    </row>
    <row r="26" spans="2:2">
      <c r="B26" t="s">
        <v>94</v>
      </c>
    </row>
    <row r="27" spans="2:2">
      <c r="B27" t="s">
        <v>95</v>
      </c>
    </row>
    <row r="28" spans="2:2">
      <c r="B28" t="s">
        <v>96</v>
      </c>
    </row>
    <row r="29" spans="2:2">
      <c r="B29" t="s">
        <v>97</v>
      </c>
    </row>
    <row r="30" spans="2:2">
      <c r="B30" t="s">
        <v>98</v>
      </c>
    </row>
    <row r="31" spans="2:2">
      <c r="B31" t="s">
        <v>99</v>
      </c>
    </row>
    <row r="32" spans="2:2">
      <c r="B32" t="s">
        <v>100</v>
      </c>
    </row>
    <row r="33" spans="2:2">
      <c r="B33" t="s">
        <v>101</v>
      </c>
    </row>
    <row r="34" spans="2:2">
      <c r="B34" t="s">
        <v>102</v>
      </c>
    </row>
    <row r="35" spans="2:2">
      <c r="B35" t="s">
        <v>103</v>
      </c>
    </row>
    <row r="36" spans="2:2">
      <c r="B36" t="s">
        <v>104</v>
      </c>
    </row>
    <row r="37" spans="2:2">
      <c r="B37" t="s">
        <v>105</v>
      </c>
    </row>
    <row r="38" spans="2:2">
      <c r="B38" t="s">
        <v>106</v>
      </c>
    </row>
    <row r="39" spans="2:2">
      <c r="B39" t="s">
        <v>107</v>
      </c>
    </row>
    <row r="40" spans="2:2">
      <c r="B40" t="s">
        <v>108</v>
      </c>
    </row>
    <row r="41" spans="2:2">
      <c r="B41" t="s">
        <v>109</v>
      </c>
    </row>
    <row r="42" spans="2:2">
      <c r="B42" t="s">
        <v>110</v>
      </c>
    </row>
    <row r="43" spans="2:2">
      <c r="B43" t="s">
        <v>111</v>
      </c>
    </row>
    <row r="44" spans="2:2">
      <c r="B44" t="s">
        <v>112</v>
      </c>
    </row>
    <row r="45" spans="2:2">
      <c r="B45" t="s">
        <v>113</v>
      </c>
    </row>
    <row r="46" spans="2:2">
      <c r="B46" t="s">
        <v>114</v>
      </c>
    </row>
    <row r="47" spans="2:2">
      <c r="B47" t="s">
        <v>115</v>
      </c>
    </row>
    <row r="48" spans="2:2">
      <c r="B48" t="s">
        <v>116</v>
      </c>
    </row>
    <row r="49" spans="2:2">
      <c r="B49" t="s">
        <v>117</v>
      </c>
    </row>
    <row r="50" spans="2:2">
      <c r="B50" t="s">
        <v>118</v>
      </c>
    </row>
    <row r="51" spans="2:2">
      <c r="B51" t="s">
        <v>119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５号イ①</vt:lpstr>
      <vt:lpstr>５号イ②</vt:lpstr>
      <vt:lpstr>５号イ③</vt:lpstr>
      <vt:lpstr>５号イ④</vt:lpstr>
      <vt:lpstr>削除しないでください</vt:lpstr>
      <vt:lpstr>'５号イ①'!Print_Area</vt:lpstr>
      <vt:lpstr>'５号イ②'!Print_Area</vt:lpstr>
      <vt:lpstr>'５号イ③'!Print_Area</vt:lpstr>
      <vt:lpstr>'５号イ④'!Print_Area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2024-12-19T02:45:48Z</cp:lastPrinted>
  <dcterms:created xsi:type="dcterms:W3CDTF">2020-12-04T00:40:05Z</dcterms:created>
  <dcterms:modified xsi:type="dcterms:W3CDTF">2026-08-06T10:23:02Z</dcterms:modified>
</cp:coreProperties>
</file>