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L2403-020e\Desktop\"/>
    </mc:Choice>
  </mc:AlternateContent>
  <xr:revisionPtr revIDLastSave="0" documentId="8_{EC4CCD48-1A63-4BE2-98C7-C75341833607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計算表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E6" i="1" l="1"/>
  <c r="E6" i="2"/>
  <c r="D6" i="2"/>
  <c r="D6" i="1"/>
  <c r="F6" i="1" s="1"/>
  <c r="F5" i="2"/>
  <c r="G5" i="2" s="1"/>
  <c r="F5" i="1"/>
  <c r="F6" i="2" l="1"/>
  <c r="G6" i="2" s="1"/>
  <c r="C9" i="2" s="1"/>
  <c r="C8" i="2"/>
  <c r="C9" i="1"/>
  <c r="C8" i="1"/>
</calcChain>
</file>

<file path=xl/sharedStrings.xml><?xml version="1.0" encoding="utf-8"?>
<sst xmlns="http://schemas.openxmlformats.org/spreadsheetml/2006/main" count="26" uniqueCount="15">
  <si>
    <t>使用時間（ｈ/日）</t>
    <rPh sb="0" eb="4">
      <t>シヨウジカン</t>
    </rPh>
    <rPh sb="7" eb="8">
      <t>ヒ</t>
    </rPh>
    <phoneticPr fontId="1"/>
  </si>
  <si>
    <t>使用日数（月）</t>
    <rPh sb="0" eb="4">
      <t>シヨウニッスウ</t>
    </rPh>
    <rPh sb="5" eb="6">
      <t>ツキ</t>
    </rPh>
    <phoneticPr fontId="1"/>
  </si>
  <si>
    <t>LED導入後</t>
    <rPh sb="3" eb="6">
      <t>ドウニュウゴ</t>
    </rPh>
    <phoneticPr fontId="1"/>
  </si>
  <si>
    <t>蛍光灯（現状）</t>
    <rPh sb="0" eb="3">
      <t>ケイコウトウ</t>
    </rPh>
    <rPh sb="4" eb="6">
      <t>ゲンジョウ</t>
    </rPh>
    <phoneticPr fontId="1"/>
  </si>
  <si>
    <t>W（ワット）</t>
    <phoneticPr fontId="1"/>
  </si>
  <si>
    <t>使用本数</t>
    <rPh sb="0" eb="4">
      <t>シヨウホンスウ</t>
    </rPh>
    <phoneticPr fontId="1"/>
  </si>
  <si>
    <t>年間エネルギー使用量（ｋWh）</t>
    <rPh sb="0" eb="2">
      <t>ネンカン</t>
    </rPh>
    <rPh sb="7" eb="10">
      <t>シヨウリョウ</t>
    </rPh>
    <phoneticPr fontId="1"/>
  </si>
  <si>
    <t>基礎排出係数</t>
    <rPh sb="0" eb="2">
      <t>キソ</t>
    </rPh>
    <rPh sb="2" eb="4">
      <t>ハイシュツ</t>
    </rPh>
    <rPh sb="4" eb="6">
      <t>ケイスウ</t>
    </rPh>
    <phoneticPr fontId="1"/>
  </si>
  <si>
    <t>年間エネルギー使用量削減量</t>
    <rPh sb="0" eb="2">
      <t>ネンカン</t>
    </rPh>
    <rPh sb="7" eb="10">
      <t>シヨウリョウ</t>
    </rPh>
    <rPh sb="10" eb="13">
      <t>サクゲンリョウ</t>
    </rPh>
    <phoneticPr fontId="1"/>
  </si>
  <si>
    <t>年間Co2削減量</t>
    <rPh sb="0" eb="2">
      <t>ネンカン</t>
    </rPh>
    <rPh sb="5" eb="8">
      <t>サクゲンリョウ</t>
    </rPh>
    <phoneticPr fontId="1"/>
  </si>
  <si>
    <t>エネルギー削減量等計算表</t>
    <rPh sb="5" eb="7">
      <t>サクゲン</t>
    </rPh>
    <rPh sb="7" eb="9">
      <t>リョウナド</t>
    </rPh>
    <rPh sb="9" eb="11">
      <t>ケイサン</t>
    </rPh>
    <rPh sb="11" eb="12">
      <t>ヒョウ</t>
    </rPh>
    <phoneticPr fontId="1"/>
  </si>
  <si>
    <t>年間Co2排出量（kg-CO2）</t>
    <rPh sb="0" eb="2">
      <t>ネンカン</t>
    </rPh>
    <rPh sb="5" eb="7">
      <t>ハイシュツ</t>
    </rPh>
    <rPh sb="7" eb="8">
      <t>リョウ</t>
    </rPh>
    <phoneticPr fontId="1"/>
  </si>
  <si>
    <t>エネルギー削減量等計算表（記入例）</t>
    <rPh sb="5" eb="7">
      <t>サクゲン</t>
    </rPh>
    <rPh sb="7" eb="9">
      <t>リョウナド</t>
    </rPh>
    <rPh sb="9" eb="11">
      <t>ケイサン</t>
    </rPh>
    <rPh sb="11" eb="12">
      <t>ヒョウ</t>
    </rPh>
    <rPh sb="13" eb="16">
      <t>キニュウレイ</t>
    </rPh>
    <phoneticPr fontId="1"/>
  </si>
  <si>
    <t>↑黄色部分に必要な項目を入力</t>
    <rPh sb="1" eb="5">
      <t>キイロブブン</t>
    </rPh>
    <rPh sb="6" eb="8">
      <t>ヒツヨウ</t>
    </rPh>
    <rPh sb="9" eb="11">
      <t>コウモク</t>
    </rPh>
    <rPh sb="12" eb="14">
      <t>ニュウリョク</t>
    </rPh>
    <phoneticPr fontId="1"/>
  </si>
  <si>
    <t>年間Co2排出量（kg-CO2)</t>
    <rPh sb="0" eb="2">
      <t>ネンカン</t>
    </rPh>
    <rPh sb="5" eb="7">
      <t>ハイシュツ</t>
    </rPh>
    <rPh sb="7" eb="8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</si>
</sst>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W&quot;"/>
    <numFmt numFmtId="177" formatCode="#,##0&quot;本&quot;"/>
    <numFmt numFmtId="178" formatCode="#,##0&quot;時間&quot;"/>
    <numFmt numFmtId="179" formatCode="#,##0&quot;日&quot;"/>
    <numFmt numFmtId="180" formatCode="#,##0&quot;kWh&quot;"/>
    <numFmt numFmtId="181" formatCode="#,##0&quot;kg-CO2&quot;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80" fontId="0" fillId="0" borderId="1" xfId="0" applyNumberFormat="1" applyBorder="1"/>
    <xf numFmtId="181" fontId="0" fillId="0" borderId="1" xfId="0" applyNumberFormat="1" applyBorder="1"/>
    <xf numFmtId="0" fontId="0" fillId="0" borderId="1" xfId="0" applyBorder="1" applyAlignment="1">
      <alignment horizontal="center"/>
    </xf>
    <xf numFmtId="180" fontId="0" fillId="0" borderId="1" xfId="0" applyNumberFormat="1" applyBorder="1" applyProtection="1">
      <protection locked="0"/>
    </xf>
    <xf numFmtId="181" fontId="0" fillId="0" borderId="1" xfId="0" applyNumberFormat="1" applyBorder="1" applyProtection="1">
      <protection locked="0"/>
    </xf>
    <xf numFmtId="0" fontId="0" fillId="0" borderId="2" xfId="0" applyBorder="1"/>
    <xf numFmtId="176" fontId="0" fillId="2" borderId="1" xfId="0" applyNumberFormat="1" applyFill="1" applyBorder="1" applyProtection="1">
      <protection locked="0"/>
    </xf>
    <xf numFmtId="177" fontId="0" fillId="2" borderId="1" xfId="0" applyNumberFormat="1" applyFill="1" applyBorder="1" applyProtection="1">
      <protection locked="0"/>
    </xf>
    <xf numFmtId="178" fontId="0" fillId="2" borderId="1" xfId="0" applyNumberFormat="1" applyFill="1" applyBorder="1" applyProtection="1">
      <protection locked="0"/>
    </xf>
    <xf numFmtId="179" fontId="0" fillId="2" borderId="1" xfId="0" applyNumberFormat="1" applyFill="1" applyBorder="1" applyProtection="1">
      <protection locked="0"/>
    </xf>
    <xf numFmtId="177" fontId="0" fillId="2" borderId="1" xfId="0" applyNumberFormat="1" applyFill="1" applyBorder="1" applyProtection="1"/>
    <xf numFmtId="178" fontId="0" fillId="0" borderId="1" xfId="0" applyNumberFormat="1" applyFill="1" applyBorder="1" applyProtection="1">
      <protection locked="0"/>
    </xf>
    <xf numFmtId="179" fontId="0" fillId="0" borderId="1" xfId="0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F671-0CEF-442E-99F4-83BD106F697F}">
  <dimension ref="A1:G11"/>
  <sheetViews>
    <sheetView tabSelected="1" view="pageBreakPreview" zoomScale="110" zoomScaleNormal="100" zoomScaleSheetLayoutView="110" workbookViewId="0">
      <selection activeCell="F5" sqref="F5"/>
    </sheetView>
  </sheetViews>
  <sheetFormatPr defaultRowHeight="18"/>
  <cols>
    <col min="1" max="1" width="14.3984375" customWidth="1"/>
    <col min="2" max="2" width="11.3984375" customWidth="1"/>
    <col min="3" max="3" width="13.8984375" customWidth="1"/>
    <col min="4" max="4" width="20.69921875" customWidth="1"/>
    <col min="5" max="5" width="14.3984375" bestFit="1" customWidth="1"/>
    <col min="6" max="6" width="31.09765625" bestFit="1" customWidth="1"/>
    <col min="7" max="7" width="26.3984375" customWidth="1"/>
  </cols>
  <sheetData>
    <row r="1" spans="1:7">
      <c r="A1" s="20" t="s">
        <v>10</v>
      </c>
      <c r="B1" s="20"/>
      <c r="C1" s="20"/>
      <c r="D1" s="20"/>
      <c r="E1" s="20"/>
      <c r="F1" s="20"/>
      <c r="G1" s="20"/>
    </row>
    <row r="2" spans="1:7">
      <c r="A2" s="20"/>
      <c r="B2" s="20"/>
      <c r="C2" s="20"/>
      <c r="D2" s="20"/>
      <c r="E2" s="20"/>
      <c r="F2" s="20"/>
      <c r="G2" s="20"/>
    </row>
    <row r="3" spans="1:7" ht="32.4">
      <c r="A3" s="16"/>
      <c r="B3" s="16"/>
      <c r="C3" s="16"/>
      <c r="D3" s="16"/>
      <c r="E3" s="16"/>
      <c r="F3" s="16"/>
      <c r="G3" s="16"/>
    </row>
    <row r="4" spans="1:7">
      <c r="A4" s="8"/>
      <c r="B4" s="5" t="s">
        <v>4</v>
      </c>
      <c r="C4" s="5" t="s">
        <v>5</v>
      </c>
      <c r="D4" s="5" t="s">
        <v>0</v>
      </c>
      <c r="E4" s="5" t="s">
        <v>1</v>
      </c>
      <c r="F4" s="5" t="s">
        <v>6</v>
      </c>
      <c r="G4" s="5" t="s">
        <v>11</v>
      </c>
    </row>
    <row r="5" spans="1:7">
      <c r="A5" s="2" t="s">
        <v>3</v>
      </c>
      <c r="B5" s="9"/>
      <c r="C5" s="10"/>
      <c r="D5" s="11"/>
      <c r="E5" s="12"/>
      <c r="F5" s="6">
        <f>B5/1000*C5*D5*E5*12</f>
        <v>0</v>
      </c>
      <c r="G5" s="7">
        <f>ROUNDDOWN(F5*G11,0)</f>
        <v>0</v>
      </c>
    </row>
    <row r="6" spans="1:7">
      <c r="A6" s="2" t="s">
        <v>2</v>
      </c>
      <c r="B6" s="9"/>
      <c r="C6" s="13"/>
      <c r="D6" s="14">
        <f>D5</f>
        <v>0</v>
      </c>
      <c r="E6" s="15">
        <f>E5</f>
        <v>0</v>
      </c>
      <c r="F6" s="6">
        <f>B6/1000*C6*D6*E6*12</f>
        <v>0</v>
      </c>
      <c r="G6" s="7">
        <f>ROUNDDOWN(F6*G11,0)</f>
        <v>0</v>
      </c>
    </row>
    <row r="7" spans="1:7">
      <c r="B7" t="s">
        <v>13</v>
      </c>
    </row>
    <row r="8" spans="1:7">
      <c r="A8" s="2" t="s">
        <v>8</v>
      </c>
      <c r="B8" s="8"/>
      <c r="C8" s="3">
        <f>F5-F6</f>
        <v>0</v>
      </c>
    </row>
    <row r="9" spans="1:7">
      <c r="A9" s="18" t="s">
        <v>9</v>
      </c>
      <c r="B9" s="19"/>
      <c r="C9" s="4">
        <f>G5-G6</f>
        <v>0</v>
      </c>
    </row>
    <row r="10" spans="1:7">
      <c r="G10" s="1" t="s">
        <v>7</v>
      </c>
    </row>
    <row r="11" spans="1:7">
      <c r="G11" s="1">
        <v>0.42099999999999999</v>
      </c>
    </row>
  </sheetData>
  <mergeCells count="2">
    <mergeCell ref="A9:B9"/>
    <mergeCell ref="A1:G2"/>
  </mergeCells>
  <phoneticPr fontId="1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view="pageBreakPreview" zoomScaleNormal="100" zoomScaleSheetLayoutView="100" workbookViewId="0">
      <selection activeCell="A22" sqref="A22"/>
    </sheetView>
  </sheetViews>
  <sheetFormatPr defaultRowHeight="18"/>
  <cols>
    <col min="1" max="1" width="14.3984375" customWidth="1"/>
    <col min="2" max="2" width="11.3984375" customWidth="1"/>
    <col min="3" max="3" width="13.8984375" customWidth="1"/>
    <col min="4" max="4" width="20.69921875" customWidth="1"/>
    <col min="5" max="5" width="14.3984375" bestFit="1" customWidth="1"/>
    <col min="6" max="6" width="31.09765625" bestFit="1" customWidth="1"/>
    <col min="7" max="7" width="26.3984375" customWidth="1"/>
  </cols>
  <sheetData>
    <row r="1" spans="1:7">
      <c r="A1" s="21" t="s">
        <v>12</v>
      </c>
      <c r="B1" s="21"/>
      <c r="C1" s="21"/>
      <c r="D1" s="21"/>
      <c r="E1" s="21"/>
      <c r="F1" s="21"/>
      <c r="G1" s="21"/>
    </row>
    <row r="2" spans="1:7">
      <c r="A2" s="22"/>
      <c r="B2" s="22"/>
      <c r="C2" s="22"/>
      <c r="D2" s="22"/>
      <c r="E2" s="22"/>
      <c r="F2" s="22"/>
      <c r="G2" s="22"/>
    </row>
    <row r="3" spans="1:7" ht="28.8">
      <c r="A3" s="17"/>
      <c r="B3" s="17"/>
      <c r="C3" s="17"/>
      <c r="D3" s="17"/>
      <c r="E3" s="17"/>
      <c r="F3" s="17"/>
      <c r="G3" s="17"/>
    </row>
    <row r="4" spans="1:7">
      <c r="A4" s="2"/>
      <c r="B4" s="5" t="s">
        <v>4</v>
      </c>
      <c r="C4" s="5" t="s">
        <v>5</v>
      </c>
      <c r="D4" s="5" t="s">
        <v>0</v>
      </c>
      <c r="E4" s="5" t="s">
        <v>1</v>
      </c>
      <c r="F4" s="5" t="s">
        <v>6</v>
      </c>
      <c r="G4" s="5" t="s">
        <v>14</v>
      </c>
    </row>
    <row r="5" spans="1:7">
      <c r="A5" s="2" t="s">
        <v>3</v>
      </c>
      <c r="B5" s="9">
        <v>40</v>
      </c>
      <c r="C5" s="10">
        <v>10</v>
      </c>
      <c r="D5" s="11">
        <v>12</v>
      </c>
      <c r="E5" s="12">
        <v>25</v>
      </c>
      <c r="F5" s="6">
        <f>B5/1000*C5*D5*E5*12</f>
        <v>1440.0000000000002</v>
      </c>
      <c r="G5" s="7">
        <f>ROUNDDOWN(F5*G11,0)</f>
        <v>606</v>
      </c>
    </row>
    <row r="6" spans="1:7">
      <c r="A6" s="2" t="s">
        <v>2</v>
      </c>
      <c r="B6" s="9">
        <v>10</v>
      </c>
      <c r="C6" s="10">
        <v>10</v>
      </c>
      <c r="D6" s="14">
        <f>D5</f>
        <v>12</v>
      </c>
      <c r="E6" s="15">
        <f>E5</f>
        <v>25</v>
      </c>
      <c r="F6" s="6">
        <f>B6/1000*C6*D6*E6*12</f>
        <v>360.00000000000006</v>
      </c>
      <c r="G6" s="7">
        <f>ROUNDDOWN(F6*G11,0)</f>
        <v>151</v>
      </c>
    </row>
    <row r="7" spans="1:7">
      <c r="B7" t="s">
        <v>13</v>
      </c>
    </row>
    <row r="8" spans="1:7">
      <c r="A8" s="2" t="s">
        <v>8</v>
      </c>
      <c r="B8" s="8"/>
      <c r="C8" s="3">
        <f>F5-F6</f>
        <v>1080.0000000000002</v>
      </c>
    </row>
    <row r="9" spans="1:7">
      <c r="A9" s="18" t="s">
        <v>9</v>
      </c>
      <c r="B9" s="19"/>
      <c r="C9" s="4">
        <f>G5-G6</f>
        <v>455</v>
      </c>
    </row>
    <row r="10" spans="1:7">
      <c r="G10" s="1" t="s">
        <v>7</v>
      </c>
    </row>
    <row r="11" spans="1:7">
      <c r="G11" s="1">
        <v>0.42099999999999999</v>
      </c>
    </row>
  </sheetData>
  <mergeCells count="2">
    <mergeCell ref="A9:B9"/>
    <mergeCell ref="A1:G2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CL2403-158e</dc:creator>
  <cp:lastModifiedBy>Administrator</cp:lastModifiedBy>
  <cp:lastPrinted>2025-03-28T06:32:01Z</cp:lastPrinted>
  <dcterms:created xsi:type="dcterms:W3CDTF">2015-06-05T18:19:34Z</dcterms:created>
  <dcterms:modified xsi:type="dcterms:W3CDTF">2025-03-28T06:38:47Z</dcterms:modified>
</cp:coreProperties>
</file>