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★ＨＰデータ保管庫\02 介護認定Ｇ\05 介護保険に関する手続き\02 介護保険に関する申請書\"/>
    </mc:Choice>
  </mc:AlternateContent>
  <xr:revisionPtr revIDLastSave="0" documentId="13_ncr:1_{6419EB65-34FC-486F-B216-7FA19909602A}" xr6:coauthVersionLast="36" xr6:coauthVersionMax="36" xr10:uidLastSave="{00000000-0000-0000-0000-000000000000}"/>
  <bookViews>
    <workbookView xWindow="0" yWindow="0" windowWidth="19200" windowHeight="11670" xr2:uid="{00000000-000D-0000-FFFF-FFFF00000000}"/>
  </bookViews>
  <sheets>
    <sheet name="簡易入力シート" sheetId="3" r:id="rId1"/>
    <sheet name="福祉用具" sheetId="2" r:id="rId2"/>
    <sheet name="住宅改修" sheetId="1" r:id="rId3"/>
  </sheets>
  <definedNames>
    <definedName name="_xlnm.Print_Area" localSheetId="0">簡易入力シート!$A$3:$I$32</definedName>
    <definedName name="_xlnm.Print_Area" localSheetId="2">住宅改修!$A$1:$AK$38</definedName>
    <definedName name="_xlnm.Print_Area" localSheetId="1">福祉用具!$A$1:$AK$44</definedName>
  </definedNames>
  <calcPr calcId="191029"/>
</workbook>
</file>

<file path=xl/calcChain.xml><?xml version="1.0" encoding="utf-8"?>
<calcChain xmlns="http://schemas.openxmlformats.org/spreadsheetml/2006/main">
  <c r="O37" i="1" l="1"/>
  <c r="O36" i="1"/>
  <c r="U33" i="1"/>
  <c r="S35" i="1"/>
  <c r="Q35" i="1"/>
  <c r="O35" i="1"/>
  <c r="M35" i="1"/>
  <c r="K35" i="1"/>
  <c r="I35" i="1"/>
  <c r="G35" i="1"/>
  <c r="S31" i="1"/>
  <c r="O31" i="1"/>
  <c r="L31" i="1"/>
  <c r="G31" i="1"/>
  <c r="I20" i="1"/>
  <c r="G16" i="1"/>
  <c r="N15" i="1"/>
  <c r="N14" i="1"/>
  <c r="N13" i="1"/>
  <c r="N12" i="1"/>
  <c r="I11" i="1"/>
  <c r="Y16" i="1"/>
  <c r="H26" i="3"/>
  <c r="Y14" i="1"/>
  <c r="AJ13" i="1"/>
  <c r="AI13" i="1"/>
  <c r="AH13" i="1"/>
  <c r="AG13" i="1"/>
  <c r="AF13" i="1"/>
  <c r="AE13" i="1"/>
  <c r="AD13" i="1"/>
  <c r="AC13" i="1"/>
  <c r="AB13" i="1"/>
  <c r="AA13" i="1"/>
  <c r="Y10" i="1"/>
  <c r="AE9" i="1"/>
  <c r="G9" i="1"/>
  <c r="Y8" i="1"/>
  <c r="H8" i="1"/>
  <c r="H7" i="1"/>
  <c r="Y6" i="1"/>
  <c r="G6" i="1"/>
  <c r="G4" i="1"/>
  <c r="G3" i="1"/>
  <c r="O3" i="2"/>
  <c r="O42" i="2" l="1"/>
  <c r="O43" i="2"/>
  <c r="K28" i="3"/>
  <c r="U39" i="2"/>
  <c r="S41" i="2"/>
  <c r="Q41" i="2"/>
  <c r="O41" i="2"/>
  <c r="M41" i="2"/>
  <c r="K41" i="2"/>
  <c r="I41" i="2"/>
  <c r="G41" i="2"/>
  <c r="S37" i="2"/>
  <c r="O37" i="2"/>
  <c r="L37" i="2"/>
  <c r="G37" i="2"/>
  <c r="I29" i="2"/>
  <c r="AI20" i="2"/>
  <c r="AG20" i="2"/>
  <c r="AE20" i="2"/>
  <c r="AC20" i="2"/>
  <c r="AA20" i="2"/>
  <c r="Y20" i="2"/>
  <c r="W20" i="2"/>
  <c r="U20" i="2"/>
  <c r="S20" i="2"/>
  <c r="Q20" i="2"/>
  <c r="AC18" i="2"/>
  <c r="W18" i="2"/>
  <c r="M19" i="2"/>
  <c r="M18" i="2"/>
  <c r="B19" i="2"/>
  <c r="B18" i="2"/>
  <c r="AC16" i="2"/>
  <c r="W16" i="2"/>
  <c r="M17" i="2"/>
  <c r="M16" i="2"/>
  <c r="B17" i="2"/>
  <c r="B16" i="2"/>
  <c r="AC14" i="2"/>
  <c r="W14" i="2"/>
  <c r="M15" i="2"/>
  <c r="M14" i="2"/>
  <c r="B15" i="2"/>
  <c r="B14" i="2"/>
  <c r="AC12" i="2"/>
  <c r="W12" i="2"/>
  <c r="M13" i="2"/>
  <c r="M12" i="2"/>
  <c r="B13" i="2"/>
  <c r="B12" i="2"/>
  <c r="Y9" i="2"/>
  <c r="H9" i="2"/>
  <c r="H8" i="2"/>
  <c r="Y7" i="2"/>
  <c r="G7" i="2"/>
  <c r="K4" i="3"/>
  <c r="G4" i="2"/>
  <c r="G5" i="2"/>
  <c r="H31" i="3"/>
  <c r="H30" i="3" s="1"/>
  <c r="AD5" i="2" l="1"/>
  <c r="AJ4" i="1"/>
  <c r="AF4" i="1"/>
  <c r="AI4" i="1"/>
  <c r="AE4" i="1"/>
  <c r="AH4" i="1"/>
  <c r="AD4" i="1"/>
  <c r="AG4" i="1"/>
  <c r="AH39" i="2"/>
  <c r="AG33" i="1"/>
  <c r="AJ33" i="1"/>
  <c r="AF33" i="1"/>
  <c r="AI33" i="1"/>
  <c r="AE33" i="1"/>
  <c r="AH33" i="1"/>
  <c r="AD33" i="1"/>
  <c r="AF39" i="2"/>
  <c r="AJ39" i="2"/>
  <c r="AE39" i="2"/>
  <c r="AI39" i="2"/>
  <c r="AG39" i="2"/>
  <c r="AD39" i="2"/>
  <c r="AH5" i="2"/>
  <c r="AE5" i="2"/>
  <c r="AI5" i="2"/>
  <c r="AF5" i="2"/>
  <c r="AJ5" i="2"/>
  <c r="AG5" i="2"/>
</calcChain>
</file>

<file path=xl/sharedStrings.xml><?xml version="1.0" encoding="utf-8"?>
<sst xmlns="http://schemas.openxmlformats.org/spreadsheetml/2006/main" count="192" uniqueCount="138">
  <si>
    <t>保険者番号</t>
    <rPh sb="0" eb="3">
      <t>ホケンシャ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</si>
  <si>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</si>
  <si>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</si>
  <si>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性　　別</t>
    <rPh sb="0" eb="1">
      <t>セイ</t>
    </rPh>
    <rPh sb="3" eb="4">
      <t>ベツ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</si>
  <si>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</si>
  <si>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</si>
  <si>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種　　目</t>
    <rPh sb="0" eb="1">
      <t>タネ</t>
    </rPh>
    <rPh sb="3" eb="4">
      <t>メ</t>
    </rPh>
    <phoneticPr fontId="1"/>
  </si>
  <si>
    <t>フ　リ　ガ　ナ</t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</si>
  <si>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</si>
  <si>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</si>
  <si>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個人番号</t>
    <rPh sb="0" eb="2">
      <t>コジン</t>
    </rPh>
    <rPh sb="2" eb="4">
      <t>バンゴウ</t>
    </rPh>
    <phoneticPr fontId="1"/>
  </si>
  <si>
    <t xml:space="preserve">電話番号
</t>
    <rPh sb="0" eb="2">
      <t>デンワ</t>
    </rPh>
    <rPh sb="2" eb="4">
      <t>バンゴウ</t>
    </rPh>
    <phoneticPr fontId="1"/>
  </si>
  <si>
    <t>被保険者氏名</t>
    <phoneticPr fontId="1"/>
  </si>
  <si>
    <t>稲沢市長　様</t>
    <rPh sb="0" eb="4">
      <t>イナザワシチョウ</t>
    </rPh>
    <rPh sb="5" eb="6">
      <t>サマ</t>
    </rPh>
    <phoneticPr fontId="1"/>
  </si>
  <si>
    <t>申請日</t>
    <phoneticPr fontId="1"/>
  </si>
  <si>
    <t>申請者</t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</si>
  <si>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</si>
  <si>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</si>
  <si>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（相続人等の場合）
被保険者との続柄</t>
    <rPh sb="1" eb="4">
      <t>ソウゾクニン</t>
    </rPh>
    <rPh sb="4" eb="5">
      <t>トウ</t>
    </rPh>
    <rPh sb="10" eb="11">
      <t>ヒ</t>
    </rPh>
    <rPh sb="11" eb="14">
      <t>ホケンシャ</t>
    </rPh>
    <rPh sb="16" eb="18">
      <t>ゾクガラ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</si>
  <si>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</si>
  <si>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口　座　番　号
（　右　詰　め　）</t>
    <rPh sb="0" eb="1">
      <t>クチ</t>
    </rPh>
    <rPh sb="2" eb="3">
      <t>ザ</t>
    </rPh>
    <rPh sb="4" eb="5">
      <t>バン</t>
    </rPh>
    <rPh sb="6" eb="7">
      <t>ゴウ</t>
    </rPh>
    <rPh sb="10" eb="11">
      <t>ミギ</t>
    </rPh>
    <rPh sb="12" eb="13">
      <t>ツメ</t>
    </rPh>
    <phoneticPr fontId="1"/>
  </si>
  <si>
    <t>円</t>
    <rPh sb="0" eb="1">
      <t>エン</t>
    </rPh>
    <phoneticPr fontId="1"/>
  </si>
  <si>
    <t>口座名義人
（本人名義）</t>
    <rPh sb="0" eb="2">
      <t>コウザ</t>
    </rPh>
    <rPh sb="2" eb="4">
      <t>メイギ</t>
    </rPh>
    <rPh sb="4" eb="5">
      <t>ニン</t>
    </rPh>
    <rPh sb="7" eb="9">
      <t>ホンニン</t>
    </rPh>
    <rPh sb="9" eb="11">
      <t>メイギ</t>
    </rPh>
    <phoneticPr fontId="1"/>
  </si>
  <si>
    <t>(注意）</t>
    <rPh sb="1" eb="3">
      <t>チュウイ</t>
    </rPh>
    <phoneticPr fontId="1"/>
  </si>
  <si>
    <t>１　この申請書に、領収書（宛名は被保険者、金額は利用者負担額を記載）、委任状（受領委任払の場合）、</t>
    <rPh sb="35" eb="38">
      <t>イニンジョウ</t>
    </rPh>
    <rPh sb="39" eb="41">
      <t>ジュリョウ</t>
    </rPh>
    <rPh sb="41" eb="43">
      <t>イニン</t>
    </rPh>
    <rPh sb="43" eb="44">
      <t>バラ</t>
    </rPh>
    <rPh sb="45" eb="47">
      <t>バアイ</t>
    </rPh>
    <phoneticPr fontId="1"/>
  </si>
  <si>
    <t>介護保険居宅介護(介護予防)住宅改修費支給申請書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ジュウタク</t>
    </rPh>
    <rPh sb="16" eb="19">
      <t>カイシュウヒ</t>
    </rPh>
    <rPh sb="19" eb="21">
      <t>シキュウ</t>
    </rPh>
    <rPh sb="21" eb="24">
      <t>シンセイショ</t>
    </rPh>
    <phoneticPr fontId="1"/>
  </si>
  <si>
    <t>居宅介護(介護予防)住宅改修費を下記の口座に振り込んでください。</t>
    <rPh sb="0" eb="2">
      <t>キョタク</t>
    </rPh>
    <rPh sb="2" eb="4">
      <t>カイゴ</t>
    </rPh>
    <rPh sb="5" eb="7">
      <t>カイゴ</t>
    </rPh>
    <rPh sb="7" eb="9">
      <t>ヨボウ</t>
    </rPh>
    <rPh sb="10" eb="12">
      <t>ジュウタク</t>
    </rPh>
    <rPh sb="12" eb="15">
      <t>カイシュウヒ</t>
    </rPh>
    <rPh sb="16" eb="18">
      <t>カキ</t>
    </rPh>
    <rPh sb="19" eb="21">
      <t>コウザ</t>
    </rPh>
    <rPh sb="22" eb="23">
      <t>フ</t>
    </rPh>
    <rPh sb="24" eb="25">
      <t>コ</t>
    </rPh>
    <phoneticPr fontId="1"/>
  </si>
  <si>
    <t>　事前申請で提出し許可された書類一式（原本）、請求書及び工事費内訳書（見積りから変更がある場合）、</t>
    <rPh sb="14" eb="16">
      <t>ショルイ</t>
    </rPh>
    <rPh sb="16" eb="18">
      <t>イッシキ</t>
    </rPh>
    <rPh sb="19" eb="21">
      <t>ゲンポン</t>
    </rPh>
    <rPh sb="23" eb="26">
      <t>セイキュウショ</t>
    </rPh>
    <rPh sb="26" eb="27">
      <t>オヨ</t>
    </rPh>
    <rPh sb="28" eb="31">
      <t>コウジヒ</t>
    </rPh>
    <rPh sb="31" eb="33">
      <t>ウチワケ</t>
    </rPh>
    <rPh sb="33" eb="34">
      <t>ショ</t>
    </rPh>
    <rPh sb="35" eb="37">
      <t>ミツモリ</t>
    </rPh>
    <rPh sb="40" eb="42">
      <t>ヘンコウ</t>
    </rPh>
    <rPh sb="45" eb="47">
      <t>バアイ</t>
    </rPh>
    <phoneticPr fontId="1"/>
  </si>
  <si>
    <t>上記のとおり関係書類を添えて居宅介護（介護予防）住宅改修費の支給を申請します。</t>
    <rPh sb="24" eb="26">
      <t>ジュウタク</t>
    </rPh>
    <rPh sb="26" eb="29">
      <t>カイシュウヒ</t>
    </rPh>
    <phoneticPr fontId="1"/>
  </si>
  <si>
    <t>２　改修を行った住宅の所有者が当該被保険者以外の場合は、所有者の承諾書も併せて添付してください。</t>
    <rPh sb="2" eb="4">
      <t>カイシュウ</t>
    </rPh>
    <rPh sb="5" eb="6">
      <t>オコナ</t>
    </rPh>
    <rPh sb="8" eb="10">
      <t>ジュウタク</t>
    </rPh>
    <rPh sb="11" eb="14">
      <t>ショユウシャ</t>
    </rPh>
    <rPh sb="15" eb="17">
      <t>トウガイ</t>
    </rPh>
    <rPh sb="17" eb="21">
      <t>ヒホケンシャ</t>
    </rPh>
    <rPh sb="21" eb="23">
      <t>イガイ</t>
    </rPh>
    <rPh sb="24" eb="26">
      <t>バアイ</t>
    </rPh>
    <rPh sb="28" eb="31">
      <t>ショユウシャ</t>
    </rPh>
    <rPh sb="32" eb="35">
      <t>ショウダクショ</t>
    </rPh>
    <rPh sb="36" eb="37">
      <t>アワ</t>
    </rPh>
    <rPh sb="39" eb="41">
      <t>テンプ</t>
    </rPh>
    <phoneticPr fontId="1"/>
  </si>
  <si>
    <t>　改修後の状態を確認できる書類（事前申請と同位置で撮影した日付入りの写真）等を添付してください。</t>
    <rPh sb="16" eb="18">
      <t>ジゼン</t>
    </rPh>
    <rPh sb="18" eb="20">
      <t>シンセイ</t>
    </rPh>
    <rPh sb="21" eb="22">
      <t>オナ</t>
    </rPh>
    <rPh sb="22" eb="24">
      <t>イチ</t>
    </rPh>
    <rPh sb="25" eb="27">
      <t>サツエイ</t>
    </rPh>
    <rPh sb="29" eb="31">
      <t>ヒヅケ</t>
    </rPh>
    <rPh sb="31" eb="32">
      <t>イ</t>
    </rPh>
    <phoneticPr fontId="1"/>
  </si>
  <si>
    <t>住宅の所有者
（被保険者以外）</t>
    <rPh sb="0" eb="2">
      <t>ジュウタク</t>
    </rPh>
    <rPh sb="3" eb="6">
      <t>ショユウシャ</t>
    </rPh>
    <rPh sb="8" eb="12">
      <t>ヒホケンシャ</t>
    </rPh>
    <rPh sb="12" eb="14">
      <t>イガイ</t>
    </rPh>
    <phoneticPr fontId="1"/>
  </si>
  <si>
    <t>本人との関係</t>
    <rPh sb="0" eb="2">
      <t>ホンニン</t>
    </rPh>
    <rPh sb="4" eb="6">
      <t>カンケイ</t>
    </rPh>
    <phoneticPr fontId="1"/>
  </si>
  <si>
    <t>着　工　日</t>
    <rPh sb="0" eb="1">
      <t>キ</t>
    </rPh>
    <rPh sb="2" eb="3">
      <t>コウ</t>
    </rPh>
    <rPh sb="4" eb="5">
      <t>ヒ</t>
    </rPh>
    <phoneticPr fontId="1"/>
  </si>
  <si>
    <t>改修費用
（総額）</t>
    <rPh sb="0" eb="2">
      <t>カイシュウ</t>
    </rPh>
    <rPh sb="2" eb="4">
      <t>ヒヨウ</t>
    </rPh>
    <phoneticPr fontId="1"/>
  </si>
  <si>
    <t>３　改修費用（総額）には、住宅改修に要した費用の総額を記載してください。</t>
    <rPh sb="2" eb="4">
      <t>カイシュウ</t>
    </rPh>
    <rPh sb="4" eb="6">
      <t>ヒヨウ</t>
    </rPh>
    <rPh sb="7" eb="9">
      <t>ソウガク</t>
    </rPh>
    <rPh sb="13" eb="15">
      <t>ジュウタク</t>
    </rPh>
    <rPh sb="15" eb="17">
      <t>カイシュウ</t>
    </rPh>
    <rPh sb="18" eb="19">
      <t>ヨウ</t>
    </rPh>
    <rPh sb="21" eb="23">
      <t>ヒヨウ</t>
    </rPh>
    <rPh sb="24" eb="26">
      <t>ソウガク</t>
    </rPh>
    <rPh sb="27" eb="29">
      <t>キサイ</t>
    </rPh>
    <phoneticPr fontId="1"/>
  </si>
  <si>
    <t>　　なお、介護保険適用対象外工事を併せて行った場合は、改修費用（総額）から介護保険適用対象外工事</t>
    <rPh sb="5" eb="7">
      <t>カイゴ</t>
    </rPh>
    <rPh sb="7" eb="9">
      <t>ホケン</t>
    </rPh>
    <rPh sb="9" eb="11">
      <t>テキヨウ</t>
    </rPh>
    <rPh sb="11" eb="14">
      <t>タイショウガイ</t>
    </rPh>
    <rPh sb="14" eb="16">
      <t>コウジ</t>
    </rPh>
    <rPh sb="17" eb="18">
      <t>アワ</t>
    </rPh>
    <rPh sb="20" eb="21">
      <t>オコナ</t>
    </rPh>
    <rPh sb="23" eb="25">
      <t>バアイ</t>
    </rPh>
    <rPh sb="27" eb="29">
      <t>カイシュウ</t>
    </rPh>
    <rPh sb="29" eb="31">
      <t>ヒヨウ</t>
    </rPh>
    <rPh sb="32" eb="34">
      <t>ソウガク</t>
    </rPh>
    <rPh sb="37" eb="39">
      <t>カイゴ</t>
    </rPh>
    <rPh sb="39" eb="41">
      <t>ホケン</t>
    </rPh>
    <rPh sb="41" eb="43">
      <t>テキヨウ</t>
    </rPh>
    <rPh sb="43" eb="46">
      <t>タイショウガイ</t>
    </rPh>
    <rPh sb="46" eb="48">
      <t>コウジ</t>
    </rPh>
    <phoneticPr fontId="1"/>
  </si>
  <si>
    <t xml:space="preserve">口座振込
依　頼　欄
</t>
    <rPh sb="0" eb="1">
      <t>クチ</t>
    </rPh>
    <rPh sb="1" eb="2">
      <t>ザ</t>
    </rPh>
    <rPh sb="2" eb="3">
      <t>オサム</t>
    </rPh>
    <rPh sb="3" eb="4">
      <t>コミ</t>
    </rPh>
    <rPh sb="6" eb="7">
      <t>ヤスシ</t>
    </rPh>
    <rPh sb="8" eb="9">
      <t>ヨリ</t>
    </rPh>
    <rPh sb="10" eb="11">
      <t>ラン</t>
    </rPh>
    <phoneticPr fontId="1"/>
  </si>
  <si>
    <t>（</t>
    <phoneticPr fontId="1"/>
  </si>
  <si>
    <t>）</t>
    <phoneticPr fontId="1"/>
  </si>
  <si>
    <t>手すりの取付け</t>
    <phoneticPr fontId="1"/>
  </si>
  <si>
    <t>（</t>
    <phoneticPr fontId="1"/>
  </si>
  <si>
    <t>）</t>
    <phoneticPr fontId="1"/>
  </si>
  <si>
    <t>段差の解消</t>
    <rPh sb="0" eb="5">
      <t>ダ</t>
    </rPh>
    <phoneticPr fontId="1"/>
  </si>
  <si>
    <t>（</t>
    <phoneticPr fontId="1"/>
  </si>
  <si>
    <t>）</t>
    <phoneticPr fontId="1"/>
  </si>
  <si>
    <t>床材の変更</t>
    <rPh sb="0" eb="5">
      <t>ユ</t>
    </rPh>
    <phoneticPr fontId="1"/>
  </si>
  <si>
    <t>（</t>
    <phoneticPr fontId="1"/>
  </si>
  <si>
    <t>扉の取替え</t>
    <rPh sb="0" eb="5">
      <t>ト</t>
    </rPh>
    <phoneticPr fontId="1"/>
  </si>
  <si>
    <t>（</t>
    <phoneticPr fontId="1"/>
  </si>
  <si>
    <t>）</t>
    <phoneticPr fontId="1"/>
  </si>
  <si>
    <t>便器の取替え</t>
    <rPh sb="0" eb="6">
      <t>ベ</t>
    </rPh>
    <phoneticPr fontId="1"/>
  </si>
  <si>
    <t>　に要した費用を除いた額を併記してください。</t>
    <rPh sb="8" eb="9">
      <t>ノゾ</t>
    </rPh>
    <rPh sb="11" eb="12">
      <t>ガク</t>
    </rPh>
    <rPh sb="13" eb="15">
      <t>ヘイキ</t>
    </rPh>
    <phoneticPr fontId="1"/>
  </si>
  <si>
    <t>完　了　日</t>
    <rPh sb="2" eb="3">
      <t>リョウ</t>
    </rPh>
    <phoneticPr fontId="1"/>
  </si>
  <si>
    <t>施工事業者</t>
    <rPh sb="0" eb="2">
      <t>セコウ</t>
    </rPh>
    <rPh sb="2" eb="4">
      <t>ジギョウ</t>
    </rPh>
    <rPh sb="4" eb="5">
      <t>シャ</t>
    </rPh>
    <phoneticPr fontId="1"/>
  </si>
  <si>
    <t>介 護 保 険
事業所番号</t>
    <rPh sb="0" eb="1">
      <t>スケ</t>
    </rPh>
    <rPh sb="2" eb="3">
      <t>ユズル</t>
    </rPh>
    <rPh sb="4" eb="5">
      <t>ホ</t>
    </rPh>
    <rPh sb="6" eb="7">
      <t>ケン</t>
    </rPh>
    <rPh sb="8" eb="11">
      <t>ジギョウショ</t>
    </rPh>
    <rPh sb="11" eb="13">
      <t>バンゴウ</t>
    </rPh>
    <phoneticPr fontId="1"/>
  </si>
  <si>
    <t>改修内容
（改修箇所）</t>
    <rPh sb="6" eb="8">
      <t>カイシュウ</t>
    </rPh>
    <rPh sb="8" eb="10">
      <t>カショ</t>
    </rPh>
    <phoneticPr fontId="1"/>
  </si>
  <si>
    <t>（施工事業者が福祉用具事業所の場合）</t>
    <rPh sb="1" eb="6">
      <t>セコウジギョウシャ</t>
    </rPh>
    <rPh sb="7" eb="9">
      <t>フクシ</t>
    </rPh>
    <rPh sb="9" eb="11">
      <t>ヨウグ</t>
    </rPh>
    <rPh sb="11" eb="14">
      <t>ジギョウショ</t>
    </rPh>
    <rPh sb="15" eb="17">
      <t>バアイ</t>
    </rPh>
    <phoneticPr fontId="1"/>
  </si>
  <si>
    <t>介護保険居宅介護(介護予防)福祉用具購入費支給申請書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フクシ</t>
    </rPh>
    <rPh sb="16" eb="18">
      <t>ヨウグ</t>
    </rPh>
    <rPh sb="18" eb="21">
      <t>コウニュウヒ</t>
    </rPh>
    <rPh sb="21" eb="23">
      <t>シキュウ</t>
    </rPh>
    <rPh sb="23" eb="26">
      <t>シンセイショ</t>
    </rPh>
    <phoneticPr fontId="1"/>
  </si>
  <si>
    <t>フ　リ　ガ　ナ</t>
    <phoneticPr fontId="1"/>
  </si>
  <si>
    <t>〒</t>
    <phoneticPr fontId="1"/>
  </si>
  <si>
    <t>福祉用具名</t>
    <rPh sb="0" eb="2">
      <t>フクシ</t>
    </rPh>
    <rPh sb="2" eb="4">
      <t>ヨウグ</t>
    </rPh>
    <rPh sb="4" eb="5">
      <t>メイ</t>
    </rPh>
    <phoneticPr fontId="1"/>
  </si>
  <si>
    <t>製造事業者名及び</t>
    <rPh sb="0" eb="2">
      <t>セイゾウ</t>
    </rPh>
    <rPh sb="2" eb="3">
      <t>ジ</t>
    </rPh>
    <rPh sb="3" eb="5">
      <t>ギョウシャ</t>
    </rPh>
    <rPh sb="5" eb="6">
      <t>メイ</t>
    </rPh>
    <rPh sb="6" eb="7">
      <t>オヨ</t>
    </rPh>
    <phoneticPr fontId="1"/>
  </si>
  <si>
    <t>購入金額</t>
    <rPh sb="0" eb="2">
      <t>コウニュウ</t>
    </rPh>
    <rPh sb="2" eb="4">
      <t>キンガク</t>
    </rPh>
    <phoneticPr fontId="1"/>
  </si>
  <si>
    <r>
      <t xml:space="preserve">購入日
</t>
    </r>
    <r>
      <rPr>
        <sz val="8"/>
        <rFont val="ＭＳ Ｐゴシック"/>
        <family val="3"/>
        <charset val="128"/>
      </rPr>
      <t>※ 複数購入は同月内のみ</t>
    </r>
    <rPh sb="0" eb="2">
      <t>コウニュウ</t>
    </rPh>
    <rPh sb="2" eb="3">
      <t>ビ</t>
    </rPh>
    <rPh sb="6" eb="8">
      <t>フクスウ</t>
    </rPh>
    <rPh sb="8" eb="10">
      <t>コウニュウ</t>
    </rPh>
    <rPh sb="11" eb="13">
      <t>ドウゲツ</t>
    </rPh>
    <rPh sb="13" eb="14">
      <t>ナイ</t>
    </rPh>
    <phoneticPr fontId="1"/>
  </si>
  <si>
    <t>(種目名及び商品名）</t>
    <rPh sb="1" eb="3">
      <t>シュモク</t>
    </rPh>
    <rPh sb="3" eb="4">
      <t>メイ</t>
    </rPh>
    <rPh sb="4" eb="5">
      <t>オヨ</t>
    </rPh>
    <rPh sb="6" eb="9">
      <t>ショウヒンメイ</t>
    </rPh>
    <phoneticPr fontId="1"/>
  </si>
  <si>
    <t>販売事業者名</t>
    <rPh sb="0" eb="2">
      <t>ハンバイ</t>
    </rPh>
    <rPh sb="2" eb="3">
      <t>ジ</t>
    </rPh>
    <rPh sb="3" eb="5">
      <t>ギョウシャ</t>
    </rPh>
    <rPh sb="5" eb="6">
      <t>メイ</t>
    </rPh>
    <phoneticPr fontId="1"/>
  </si>
  <si>
    <t>販売事業者指定登録事業所番号</t>
    <rPh sb="0" eb="2">
      <t>ハンバイ</t>
    </rPh>
    <rPh sb="2" eb="3">
      <t>ジ</t>
    </rPh>
    <rPh sb="3" eb="5">
      <t>ギョウシャ</t>
    </rPh>
    <rPh sb="5" eb="7">
      <t>シテイ</t>
    </rPh>
    <rPh sb="7" eb="9">
      <t>トウロク</t>
    </rPh>
    <rPh sb="9" eb="12">
      <t>ジギョウショ</t>
    </rPh>
    <rPh sb="12" eb="14">
      <t>バンゴウ</t>
    </rPh>
    <phoneticPr fontId="1"/>
  </si>
  <si>
    <t>福祉用具が
必要な理由</t>
    <rPh sb="0" eb="2">
      <t>フクシ</t>
    </rPh>
    <rPh sb="2" eb="4">
      <t>ヨウグ</t>
    </rPh>
    <rPh sb="6" eb="8">
      <t>ヒツヨウ</t>
    </rPh>
    <rPh sb="9" eb="11">
      <t>リユウ</t>
    </rPh>
    <phoneticPr fontId="1"/>
  </si>
  <si>
    <t>上記のとおり関係書類を添えて居宅介護（介護予防）福祉用具購入費の支給を申請します。</t>
    <phoneticPr fontId="1"/>
  </si>
  <si>
    <t>申請日</t>
    <phoneticPr fontId="1"/>
  </si>
  <si>
    <t>　福祉用具販売計画書（写し）及び福祉用具のパンフレット（写し）を添付してください。</t>
    <rPh sb="11" eb="12">
      <t>ウツ</t>
    </rPh>
    <rPh sb="14" eb="15">
      <t>オヨ</t>
    </rPh>
    <rPh sb="28" eb="29">
      <t>ウツ</t>
    </rPh>
    <phoneticPr fontId="1"/>
  </si>
  <si>
    <t>２　「福祉用具が必要な理由｣は、個々の用具ごとに記載してください。福祉用具販売計画書に記載した場合</t>
    <rPh sb="33" eb="35">
      <t>フクシ</t>
    </rPh>
    <rPh sb="35" eb="37">
      <t>ヨウグ</t>
    </rPh>
    <rPh sb="37" eb="39">
      <t>ハンバイ</t>
    </rPh>
    <rPh sb="39" eb="42">
      <t>ケイカクショ</t>
    </rPh>
    <rPh sb="43" eb="45">
      <t>キサイ</t>
    </rPh>
    <rPh sb="47" eb="49">
      <t>バアイ</t>
    </rPh>
    <phoneticPr fontId="1"/>
  </si>
  <si>
    <t>　「別紙計画書のとおり」と省略することが可能です。</t>
    <rPh sb="2" eb="4">
      <t>ベッシ</t>
    </rPh>
    <rPh sb="4" eb="7">
      <t>ケイカクショ</t>
    </rPh>
    <rPh sb="13" eb="15">
      <t>ショウリャク</t>
    </rPh>
    <rPh sb="20" eb="22">
      <t>カノウ</t>
    </rPh>
    <phoneticPr fontId="1"/>
  </si>
  <si>
    <t>居宅介護(介護予防)福祉用具購入費を下記の口座に振り込んでください。</t>
    <rPh sb="0" eb="2">
      <t>キョタク</t>
    </rPh>
    <rPh sb="2" eb="4">
      <t>カイゴ</t>
    </rPh>
    <rPh sb="5" eb="7">
      <t>カイゴ</t>
    </rPh>
    <rPh sb="7" eb="9">
      <t>ヨボウ</t>
    </rPh>
    <rPh sb="10" eb="12">
      <t>フクシ</t>
    </rPh>
    <rPh sb="12" eb="14">
      <t>ヨウグ</t>
    </rPh>
    <rPh sb="14" eb="17">
      <t>コウニュウヒ</t>
    </rPh>
    <rPh sb="18" eb="20">
      <t>カキ</t>
    </rPh>
    <rPh sb="21" eb="23">
      <t>コウザ</t>
    </rPh>
    <rPh sb="24" eb="25">
      <t>フ</t>
    </rPh>
    <rPh sb="26" eb="27">
      <t>コ</t>
    </rPh>
    <phoneticPr fontId="1"/>
  </si>
  <si>
    <t>フ　リ　ガ　ナ</t>
    <phoneticPr fontId="1"/>
  </si>
  <si>
    <t>← フリガナ</t>
    <phoneticPr fontId="1"/>
  </si>
  <si>
    <t>← 漢字</t>
    <rPh sb="2" eb="4">
      <t>カンジ</t>
    </rPh>
    <phoneticPr fontId="1"/>
  </si>
  <si>
    <t>← 住所</t>
    <rPh sb="2" eb="4">
      <t>ジュウショ</t>
    </rPh>
    <phoneticPr fontId="1"/>
  </si>
  <si>
    <t>福祉用具①</t>
    <rPh sb="0" eb="2">
      <t>フクシ</t>
    </rPh>
    <rPh sb="2" eb="4">
      <t>ヨウグ</t>
    </rPh>
    <phoneticPr fontId="1"/>
  </si>
  <si>
    <t>← 種目名</t>
    <rPh sb="2" eb="4">
      <t>シュモク</t>
    </rPh>
    <rPh sb="4" eb="5">
      <t>メイ</t>
    </rPh>
    <phoneticPr fontId="1"/>
  </si>
  <si>
    <t>← 商品名</t>
    <rPh sb="2" eb="5">
      <t>ショウヒンメイ</t>
    </rPh>
    <phoneticPr fontId="1"/>
  </si>
  <si>
    <t>← 製造事業者名</t>
    <rPh sb="2" eb="4">
      <t>セイゾウ</t>
    </rPh>
    <rPh sb="4" eb="7">
      <t>ジギョウシャ</t>
    </rPh>
    <rPh sb="7" eb="8">
      <t>メイ</t>
    </rPh>
    <phoneticPr fontId="1"/>
  </si>
  <si>
    <t>← 販売事業者名</t>
    <rPh sb="2" eb="4">
      <t>ハンバイ</t>
    </rPh>
    <rPh sb="4" eb="7">
      <t>ジギョウシャ</t>
    </rPh>
    <rPh sb="7" eb="8">
      <t>メイ</t>
    </rPh>
    <phoneticPr fontId="1"/>
  </si>
  <si>
    <t>← 購入金額</t>
    <rPh sb="2" eb="4">
      <t>コウニュウ</t>
    </rPh>
    <rPh sb="4" eb="6">
      <t>キンガク</t>
    </rPh>
    <phoneticPr fontId="1"/>
  </si>
  <si>
    <t>← 購入日</t>
    <rPh sb="2" eb="4">
      <t>コウニュウ</t>
    </rPh>
    <rPh sb="4" eb="5">
      <t>ヒ</t>
    </rPh>
    <phoneticPr fontId="1"/>
  </si>
  <si>
    <t>福祉用具②</t>
    <rPh sb="0" eb="2">
      <t>フクシ</t>
    </rPh>
    <rPh sb="2" eb="4">
      <t>ヨウグ</t>
    </rPh>
    <phoneticPr fontId="1"/>
  </si>
  <si>
    <t>福祉用具③</t>
    <rPh sb="0" eb="2">
      <t>フクシ</t>
    </rPh>
    <rPh sb="2" eb="4">
      <t>ヨウグ</t>
    </rPh>
    <phoneticPr fontId="1"/>
  </si>
  <si>
    <t>福祉用具④</t>
    <rPh sb="0" eb="2">
      <t>フクシ</t>
    </rPh>
    <rPh sb="2" eb="4">
      <t>ヨウグ</t>
    </rPh>
    <phoneticPr fontId="1"/>
  </si>
  <si>
    <t>← "0"の入力は不要</t>
    <rPh sb="6" eb="8">
      <t>ニュウリョク</t>
    </rPh>
    <rPh sb="9" eb="11">
      <t>フヨウ</t>
    </rPh>
    <phoneticPr fontId="1"/>
  </si>
  <si>
    <t>← 口座名義人</t>
    <rPh sb="2" eb="4">
      <t>コウザ</t>
    </rPh>
    <rPh sb="4" eb="7">
      <t>メイギニン</t>
    </rPh>
    <phoneticPr fontId="1"/>
  </si>
  <si>
    <t>← 種目</t>
    <rPh sb="2" eb="4">
      <t>シュモク</t>
    </rPh>
    <phoneticPr fontId="1"/>
  </si>
  <si>
    <t>← 金融機関名</t>
    <rPh sb="2" eb="6">
      <t>キンユウキカン</t>
    </rPh>
    <rPh sb="6" eb="7">
      <t>メイ</t>
    </rPh>
    <phoneticPr fontId="1"/>
  </si>
  <si>
    <t>← 金融機関種別</t>
    <rPh sb="2" eb="6">
      <t>キンユウキカン</t>
    </rPh>
    <rPh sb="6" eb="8">
      <t>シュベツ</t>
    </rPh>
    <phoneticPr fontId="1"/>
  </si>
  <si>
    <t>← 店舗名</t>
    <rPh sb="2" eb="4">
      <t>テンポ</t>
    </rPh>
    <rPh sb="4" eb="5">
      <t>メイ</t>
    </rPh>
    <phoneticPr fontId="1"/>
  </si>
  <si>
    <t>← 店舗種別</t>
    <rPh sb="2" eb="4">
      <t>テンポ</t>
    </rPh>
    <rPh sb="4" eb="6">
      <t>シュベツ</t>
    </rPh>
    <phoneticPr fontId="1"/>
  </si>
  <si>
    <t>福祉用具購入年月</t>
    <rPh sb="0" eb="2">
      <t>フクシ</t>
    </rPh>
    <rPh sb="2" eb="4">
      <t>ヨウグ</t>
    </rPh>
    <rPh sb="4" eb="6">
      <t>コウニュウ</t>
    </rPh>
    <rPh sb="6" eb="8">
      <t>ネンゲツ</t>
    </rPh>
    <phoneticPr fontId="1"/>
  </si>
  <si>
    <t>購入分</t>
    <rPh sb="0" eb="2">
      <t>コウニュウ</t>
    </rPh>
    <rPh sb="2" eb="3">
      <t>ブン</t>
    </rPh>
    <phoneticPr fontId="1"/>
  </si>
  <si>
    <t>住宅の所有者</t>
    <rPh sb="0" eb="2">
      <t>ジュウタク</t>
    </rPh>
    <rPh sb="3" eb="6">
      <t>ショユウシャ</t>
    </rPh>
    <phoneticPr fontId="1"/>
  </si>
  <si>
    <t>← 続柄</t>
    <rPh sb="2" eb="4">
      <t>ツヅキガラ</t>
    </rPh>
    <phoneticPr fontId="1"/>
  </si>
  <si>
    <t>← 氏名</t>
    <rPh sb="2" eb="4">
      <t>シメイ</t>
    </rPh>
    <phoneticPr fontId="1"/>
  </si>
  <si>
    <t>← 施工事業者</t>
    <rPh sb="2" eb="4">
      <t>セコウ</t>
    </rPh>
    <rPh sb="4" eb="7">
      <t>ジギョウシャ</t>
    </rPh>
    <phoneticPr fontId="1"/>
  </si>
  <si>
    <t>施工事業者</t>
    <rPh sb="0" eb="2">
      <t>セコウ</t>
    </rPh>
    <rPh sb="2" eb="5">
      <t>ジギョウシャ</t>
    </rPh>
    <phoneticPr fontId="1"/>
  </si>
  <si>
    <t>着工日</t>
    <rPh sb="0" eb="3">
      <t>チャッコウビ</t>
    </rPh>
    <phoneticPr fontId="1"/>
  </si>
  <si>
    <t>完了日</t>
    <rPh sb="0" eb="3">
      <t>カンリョウビ</t>
    </rPh>
    <phoneticPr fontId="1"/>
  </si>
  <si>
    <t>改修費用（総額）</t>
    <rPh sb="0" eb="2">
      <t>カイシュウ</t>
    </rPh>
    <rPh sb="2" eb="4">
      <t>ヒヨウ</t>
    </rPh>
    <rPh sb="5" eb="7">
      <t>ソウガク</t>
    </rPh>
    <phoneticPr fontId="1"/>
  </si>
  <si>
    <t>改修内容①（手すりの取付け）</t>
    <rPh sb="0" eb="2">
      <t>カイシュウ</t>
    </rPh>
    <rPh sb="2" eb="4">
      <t>ナイヨウ</t>
    </rPh>
    <rPh sb="6" eb="13">
      <t>テ</t>
    </rPh>
    <phoneticPr fontId="1"/>
  </si>
  <si>
    <t>改修内容②（段差の解消）</t>
    <rPh sb="0" eb="2">
      <t>カイシュウ</t>
    </rPh>
    <rPh sb="2" eb="4">
      <t>ナイヨウ</t>
    </rPh>
    <rPh sb="6" eb="11">
      <t>ダ</t>
    </rPh>
    <phoneticPr fontId="1"/>
  </si>
  <si>
    <t>改修内容③（床材の変更）</t>
    <rPh sb="0" eb="2">
      <t>カイシュウ</t>
    </rPh>
    <rPh sb="2" eb="4">
      <t>ナイヨウ</t>
    </rPh>
    <rPh sb="6" eb="11">
      <t>ユ</t>
    </rPh>
    <phoneticPr fontId="1"/>
  </si>
  <si>
    <t>改修内容④（扉の取替え）</t>
    <rPh sb="0" eb="2">
      <t>カイシュウ</t>
    </rPh>
    <rPh sb="2" eb="4">
      <t>ナイヨウ</t>
    </rPh>
    <rPh sb="6" eb="11">
      <t>ト</t>
    </rPh>
    <phoneticPr fontId="1"/>
  </si>
  <si>
    <t>改修内容⑤（便器の取替え）</t>
    <rPh sb="0" eb="2">
      <t>カイシュウ</t>
    </rPh>
    <rPh sb="2" eb="4">
      <t>ナイヨウ</t>
    </rPh>
    <rPh sb="6" eb="12">
      <t>ベ</t>
    </rPh>
    <phoneticPr fontId="1"/>
  </si>
  <si>
    <t>← 改修箇所を入力</t>
    <rPh sb="2" eb="4">
      <t>カイシュウ</t>
    </rPh>
    <rPh sb="4" eb="6">
      <t>カショ</t>
    </rPh>
    <rPh sb="7" eb="9">
      <t>ニュウリョク</t>
    </rPh>
    <phoneticPr fontId="1"/>
  </si>
  <si>
    <t>20万円の内既に利用した額</t>
    <rPh sb="2" eb="4">
      <t>マンエン</t>
    </rPh>
    <rPh sb="5" eb="6">
      <t>ウチ</t>
    </rPh>
    <rPh sb="6" eb="7">
      <t>スデ</t>
    </rPh>
    <rPh sb="8" eb="10">
      <t>リヨウ</t>
    </rPh>
    <rPh sb="12" eb="13">
      <t>ガク</t>
    </rPh>
    <phoneticPr fontId="1"/>
  </si>
  <si>
    <t>負担割合</t>
    <rPh sb="0" eb="2">
      <t>フタン</t>
    </rPh>
    <rPh sb="2" eb="4">
      <t>ワリアイ</t>
    </rPh>
    <phoneticPr fontId="1"/>
  </si>
  <si>
    <t>（受領委任払）住宅改修自己負担額計算</t>
    <rPh sb="1" eb="3">
      <t>ジュリョウ</t>
    </rPh>
    <rPh sb="3" eb="5">
      <t>イニン</t>
    </rPh>
    <rPh sb="5" eb="6">
      <t>バライ</t>
    </rPh>
    <rPh sb="7" eb="9">
      <t>ジュウタク</t>
    </rPh>
    <rPh sb="9" eb="11">
      <t>カイシュウ</t>
    </rPh>
    <rPh sb="11" eb="13">
      <t>ジコ</t>
    </rPh>
    <rPh sb="13" eb="16">
      <t>フタンガク</t>
    </rPh>
    <rPh sb="16" eb="18">
      <t>ケイサン</t>
    </rPh>
    <phoneticPr fontId="1"/>
  </si>
  <si>
    <t>給付額</t>
    <rPh sb="0" eb="3">
      <t>キュウフガク</t>
    </rPh>
    <phoneticPr fontId="1"/>
  </si>
  <si>
    <t>負担額（領収書金額）</t>
    <rPh sb="0" eb="3">
      <t>フタンガク</t>
    </rPh>
    <rPh sb="4" eb="6">
      <t>リョウシュウ</t>
    </rPh>
    <rPh sb="6" eb="7">
      <t>ショ</t>
    </rPh>
    <rPh sb="7" eb="8">
      <t>キン</t>
    </rPh>
    <rPh sb="8" eb="9">
      <t>ガク</t>
    </rPh>
    <phoneticPr fontId="1"/>
  </si>
  <si>
    <t>別紙計画書のとおり</t>
    <rPh sb="0" eb="2">
      <t>ベッシ</t>
    </rPh>
    <rPh sb="2" eb="5">
      <t>ケイカクショ</t>
    </rPh>
    <phoneticPr fontId="1"/>
  </si>
  <si>
    <t>※　福祉用具については、福祉用具販売計画書に「福祉用具が必要な理由」欄が設けられている場合に限ります。</t>
    <rPh sb="2" eb="6">
      <t>フクシヨウグ</t>
    </rPh>
    <rPh sb="12" eb="14">
      <t>フクシ</t>
    </rPh>
    <rPh sb="14" eb="16">
      <t>ヨウグ</t>
    </rPh>
    <rPh sb="16" eb="21">
      <t>ハンバイケイカクショ</t>
    </rPh>
    <rPh sb="23" eb="27">
      <t>フクシヨウグ</t>
    </rPh>
    <rPh sb="28" eb="30">
      <t>ヒツヨウ</t>
    </rPh>
    <rPh sb="31" eb="33">
      <t>リユウ</t>
    </rPh>
    <rPh sb="34" eb="35">
      <t>ラン</t>
    </rPh>
    <rPh sb="36" eb="37">
      <t>モウ</t>
    </rPh>
    <rPh sb="43" eb="45">
      <t>バアイ</t>
    </rPh>
    <rPh sb="46" eb="47">
      <t>カギ</t>
    </rPh>
    <phoneticPr fontId="1"/>
  </si>
  <si>
    <t>10桁</t>
    <rPh sb="2" eb="3">
      <t>ケタ</t>
    </rPh>
    <phoneticPr fontId="1"/>
  </si>
  <si>
    <t>7桁</t>
    <rPh sb="1" eb="2">
      <t>ケタ</t>
    </rPh>
    <phoneticPr fontId="1"/>
  </si>
  <si>
    <t>（</t>
    <phoneticPr fontId="1"/>
  </si>
  <si>
    <t>購入分）</t>
    <rPh sb="0" eb="2">
      <t>コウニュウ</t>
    </rPh>
    <rPh sb="2" eb="3">
      <t>ブン</t>
    </rPh>
    <phoneticPr fontId="1"/>
  </si>
  <si>
    <t>① 被保険者番号</t>
    <phoneticPr fontId="1"/>
  </si>
  <si>
    <t>② 被保険者氏名</t>
    <phoneticPr fontId="1"/>
  </si>
  <si>
    <t>③ 生年月日</t>
    <phoneticPr fontId="1"/>
  </si>
  <si>
    <t>④ 性別</t>
    <phoneticPr fontId="1"/>
  </si>
  <si>
    <t>⑤ 住所</t>
    <phoneticPr fontId="1"/>
  </si>
  <si>
    <t>⑥ 電話番号</t>
    <phoneticPr fontId="1"/>
  </si>
  <si>
    <t>⑦ 介護保険事業所番号</t>
    <phoneticPr fontId="1"/>
  </si>
  <si>
    <t>⑧ 金融機関</t>
    <phoneticPr fontId="1"/>
  </si>
  <si>
    <t>← 金融機関コード（4桁）</t>
    <rPh sb="2" eb="6">
      <t>キンユウキカン</t>
    </rPh>
    <rPh sb="11" eb="12">
      <t>ケタ</t>
    </rPh>
    <phoneticPr fontId="1"/>
  </si>
  <si>
    <t>← 店舗コード（3桁）</t>
    <rPh sb="2" eb="4">
      <t>テンポ</t>
    </rPh>
    <rPh sb="9" eb="10">
      <t>ケタ</t>
    </rPh>
    <phoneticPr fontId="1"/>
  </si>
  <si>
    <t>← 口座番号（7桁）</t>
    <rPh sb="2" eb="4">
      <t>コウザ</t>
    </rPh>
    <rPh sb="4" eb="6">
      <t>バンゴウ</t>
    </rPh>
    <rPh sb="8" eb="9">
      <t>ケタ</t>
    </rPh>
    <phoneticPr fontId="1"/>
  </si>
  <si>
    <t>← 10桁</t>
    <rPh sb="4" eb="5">
      <t>ケタ</t>
    </rPh>
    <phoneticPr fontId="1"/>
  </si>
  <si>
    <t>← 郵便番号（ﾊｲﾌﾝ不要）</t>
    <rPh sb="2" eb="6">
      <t>ユウビンバンゴウ</t>
    </rPh>
    <rPh sb="11" eb="13">
      <t>フヨウ</t>
    </rPh>
    <phoneticPr fontId="1"/>
  </si>
  <si>
    <t>※　申請件数が多い福祉用具事業所向けの簡易入力シートです。黄色のセルに順番に入力してください。支給申請書（別シート）に反映されます。</t>
    <rPh sb="2" eb="4">
      <t>シンセイ</t>
    </rPh>
    <rPh sb="4" eb="6">
      <t>ケンスウ</t>
    </rPh>
    <rPh sb="7" eb="8">
      <t>オオ</t>
    </rPh>
    <rPh sb="9" eb="11">
      <t>フクシ</t>
    </rPh>
    <rPh sb="11" eb="13">
      <t>ヨウグ</t>
    </rPh>
    <rPh sb="13" eb="16">
      <t>ジギョウショ</t>
    </rPh>
    <rPh sb="16" eb="17">
      <t>ム</t>
    </rPh>
    <rPh sb="19" eb="21">
      <t>カンイ</t>
    </rPh>
    <rPh sb="21" eb="23">
      <t>ニュウリョク</t>
    </rPh>
    <rPh sb="29" eb="31">
      <t>キイロ</t>
    </rPh>
    <rPh sb="35" eb="37">
      <t>ジュンバン</t>
    </rPh>
    <rPh sb="38" eb="40">
      <t>ニュウリョク</t>
    </rPh>
    <rPh sb="47" eb="49">
      <t>シキュウ</t>
    </rPh>
    <rPh sb="49" eb="52">
      <t>シンセイショ</t>
    </rPh>
    <rPh sb="53" eb="54">
      <t>ベツ</t>
    </rPh>
    <rPh sb="59" eb="61">
      <t>ハンエイ</t>
    </rPh>
    <phoneticPr fontId="1"/>
  </si>
  <si>
    <t>申請者欄を印字しない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</si>
</sst>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##\-####"/>
    <numFmt numFmtId="178" formatCode="@&quot;割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176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3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177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14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3" fontId="12" fillId="5" borderId="7" xfId="0" applyNumberFormat="1" applyFont="1" applyFill="1" applyBorder="1" applyAlignment="1" applyProtection="1">
      <alignment horizontal="center" vertical="center" shrinkToFit="1"/>
    </xf>
    <xf numFmtId="3" fontId="12" fillId="5" borderId="7" xfId="0" applyNumberFormat="1" applyFont="1" applyFill="1" applyBorder="1" applyAlignment="1" applyProtection="1">
      <alignment horizontal="center" vertical="center" shrinkToFit="1"/>
      <protection locked="0"/>
    </xf>
    <xf numFmtId="178" fontId="12" fillId="5" borderId="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0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distributed" shrinkToFit="1"/>
    </xf>
    <xf numFmtId="0" fontId="5" fillId="0" borderId="10" xfId="0" applyFont="1" applyBorder="1" applyAlignment="1">
      <alignment horizontal="left" vertical="distributed" shrinkToFit="1"/>
    </xf>
    <xf numFmtId="0" fontId="0" fillId="0" borderId="0" xfId="0" applyFont="1" applyAlignment="1">
      <alignment horizontal="left" vertical="distributed" shrinkToFit="1"/>
    </xf>
    <xf numFmtId="0" fontId="0" fillId="0" borderId="11" xfId="0" applyFont="1" applyBorder="1" applyAlignment="1">
      <alignment horizontal="left" vertical="distributed" shrinkToFit="1"/>
    </xf>
    <xf numFmtId="0" fontId="0" fillId="0" borderId="2" xfId="0" applyFont="1" applyBorder="1" applyAlignment="1">
      <alignment horizontal="left" vertical="distributed" shrinkToFit="1"/>
    </xf>
    <xf numFmtId="0" fontId="0" fillId="0" borderId="3" xfId="0" applyFont="1" applyBorder="1" applyAlignment="1">
      <alignment horizontal="left" vertical="distributed" shrinkToFit="1"/>
    </xf>
    <xf numFmtId="0" fontId="5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38" fontId="0" fillId="0" borderId="4" xfId="1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176" fontId="5" fillId="0" borderId="8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left" vertical="center" wrapText="1"/>
    </xf>
    <xf numFmtId="177" fontId="5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0" fillId="0" borderId="9" xfId="0" applyNumberFormat="1" applyFont="1" applyBorder="1" applyAlignment="1">
      <alignment horizontal="center" vertical="center" shrinkToFit="1"/>
    </xf>
    <xf numFmtId="176" fontId="0" fillId="0" borderId="12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38" fontId="8" fillId="0" borderId="8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9</xdr:col>
          <xdr:colOff>19050</xdr:colOff>
          <xdr:row>9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219075</xdr:rowOff>
        </xdr:from>
        <xdr:to>
          <xdr:col>9</xdr:col>
          <xdr:colOff>19050</xdr:colOff>
          <xdr:row>11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219075</xdr:rowOff>
        </xdr:from>
        <xdr:to>
          <xdr:col>9</xdr:col>
          <xdr:colOff>19050</xdr:colOff>
          <xdr:row>12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219075</xdr:rowOff>
        </xdr:from>
        <xdr:to>
          <xdr:col>9</xdr:col>
          <xdr:colOff>19050</xdr:colOff>
          <xdr:row>13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209550</xdr:rowOff>
        </xdr:from>
        <xdr:to>
          <xdr:col>9</xdr:col>
          <xdr:colOff>19050</xdr:colOff>
          <xdr:row>14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view="pageBreakPreview" zoomScaleNormal="100" zoomScaleSheetLayoutView="100" workbookViewId="0">
      <selection activeCell="C9" sqref="C9"/>
    </sheetView>
  </sheetViews>
  <sheetFormatPr defaultRowHeight="17.100000000000001" customHeight="1" x14ac:dyDescent="0.15"/>
  <cols>
    <col min="1" max="1" width="1.625" customWidth="1"/>
    <col min="2" max="2" width="25.625" customWidth="1"/>
    <col min="3" max="3" width="20.625" customWidth="1"/>
    <col min="4" max="4" width="1.625" customWidth="1"/>
    <col min="5" max="5" width="25.625" customWidth="1"/>
    <col min="6" max="6" width="20.625" customWidth="1"/>
    <col min="7" max="7" width="1.625" customWidth="1"/>
    <col min="8" max="8" width="25.625" customWidth="1"/>
    <col min="9" max="9" width="20.625" customWidth="1"/>
    <col min="10" max="10" width="1.625" customWidth="1"/>
    <col min="11" max="11" width="25.625" customWidth="1"/>
    <col min="12" max="12" width="20.625" customWidth="1"/>
  </cols>
  <sheetData>
    <row r="1" spans="1:12" ht="17.100000000000001" customHeight="1" x14ac:dyDescent="0.15">
      <c r="A1" s="40" t="s">
        <v>136</v>
      </c>
      <c r="B1" s="30"/>
      <c r="C1" s="30"/>
      <c r="D1" s="30"/>
      <c r="E1" s="30"/>
      <c r="F1" s="30"/>
      <c r="G1" s="30"/>
      <c r="H1" s="30"/>
      <c r="I1" s="30"/>
    </row>
    <row r="2" spans="1:12" ht="17.100000000000001" customHeight="1" x14ac:dyDescent="0.15">
      <c r="A2" s="40" t="s">
        <v>118</v>
      </c>
      <c r="B2" s="30"/>
      <c r="C2" s="30"/>
      <c r="D2" s="30"/>
      <c r="E2" s="30"/>
      <c r="F2" s="30"/>
      <c r="G2" s="30"/>
      <c r="H2" s="30"/>
      <c r="I2" s="30"/>
    </row>
    <row r="3" spans="1:12" ht="17.100000000000001" customHeight="1" x14ac:dyDescent="0.15">
      <c r="A3" s="58" t="s">
        <v>123</v>
      </c>
      <c r="B3" s="39"/>
      <c r="C3" s="30"/>
      <c r="D3" s="58" t="s">
        <v>96</v>
      </c>
      <c r="E3" s="39"/>
      <c r="G3" s="58" t="s">
        <v>98</v>
      </c>
      <c r="H3" s="39"/>
    </row>
    <row r="4" spans="1:12" ht="17.100000000000001" customHeight="1" x14ac:dyDescent="0.15">
      <c r="A4" s="59"/>
      <c r="B4" s="41"/>
      <c r="C4" s="47" t="s">
        <v>89</v>
      </c>
      <c r="E4" s="61"/>
      <c r="F4" s="51" t="s">
        <v>97</v>
      </c>
      <c r="H4" s="42"/>
      <c r="I4" s="47" t="s">
        <v>100</v>
      </c>
      <c r="J4" s="59"/>
      <c r="K4" s="56" t="str">
        <f>IF(B4="","",TEXT(B4,"0000000000"))</f>
        <v/>
      </c>
      <c r="L4" s="51" t="s">
        <v>119</v>
      </c>
    </row>
    <row r="5" spans="1:12" ht="17.100000000000001" customHeight="1" x14ac:dyDescent="0.15">
      <c r="A5" s="58" t="s">
        <v>124</v>
      </c>
      <c r="B5" s="39"/>
      <c r="C5" s="48"/>
      <c r="D5" s="58" t="s">
        <v>79</v>
      </c>
      <c r="E5" s="39"/>
      <c r="F5" s="48"/>
      <c r="H5" s="42"/>
      <c r="I5" s="47" t="s">
        <v>99</v>
      </c>
    </row>
    <row r="6" spans="1:12" ht="17.100000000000001" customHeight="1" x14ac:dyDescent="0.15">
      <c r="A6" s="59"/>
      <c r="B6" s="42"/>
      <c r="C6" s="47" t="s">
        <v>76</v>
      </c>
      <c r="E6" s="42"/>
      <c r="F6" s="47" t="s">
        <v>80</v>
      </c>
      <c r="G6" s="58" t="s">
        <v>102</v>
      </c>
      <c r="H6" s="39"/>
      <c r="I6" s="48"/>
    </row>
    <row r="7" spans="1:12" ht="17.100000000000001" customHeight="1" x14ac:dyDescent="0.15">
      <c r="A7" s="59"/>
      <c r="B7" s="42"/>
      <c r="C7" s="47" t="s">
        <v>77</v>
      </c>
      <c r="E7" s="42"/>
      <c r="F7" s="47" t="s">
        <v>81</v>
      </c>
      <c r="H7" s="42"/>
      <c r="I7" s="47" t="s">
        <v>101</v>
      </c>
    </row>
    <row r="8" spans="1:12" ht="17.100000000000001" customHeight="1" x14ac:dyDescent="0.15">
      <c r="A8" s="59"/>
      <c r="B8" s="49" t="s">
        <v>137</v>
      </c>
      <c r="C8" s="47"/>
      <c r="E8" s="42"/>
      <c r="F8" s="47" t="s">
        <v>82</v>
      </c>
      <c r="G8" s="58" t="s">
        <v>103</v>
      </c>
      <c r="H8" s="39"/>
      <c r="I8" s="48"/>
    </row>
    <row r="9" spans="1:12" ht="17.100000000000001" customHeight="1" x14ac:dyDescent="0.15">
      <c r="A9" s="58" t="s">
        <v>125</v>
      </c>
      <c r="B9" s="39"/>
      <c r="C9" s="48"/>
      <c r="E9" s="42"/>
      <c r="F9" s="47" t="s">
        <v>83</v>
      </c>
      <c r="H9" s="44"/>
      <c r="I9" s="48"/>
    </row>
    <row r="10" spans="1:12" ht="17.100000000000001" customHeight="1" x14ac:dyDescent="0.15">
      <c r="A10" s="59"/>
      <c r="B10" s="44"/>
      <c r="C10" s="48"/>
      <c r="E10" s="45"/>
      <c r="F10" s="47" t="s">
        <v>84</v>
      </c>
      <c r="G10" s="58" t="s">
        <v>104</v>
      </c>
      <c r="H10" s="39"/>
      <c r="I10" s="48"/>
    </row>
    <row r="11" spans="1:12" ht="17.100000000000001" customHeight="1" x14ac:dyDescent="0.15">
      <c r="A11" s="58" t="s">
        <v>126</v>
      </c>
      <c r="B11" s="39"/>
      <c r="C11" s="48"/>
      <c r="E11" s="44"/>
      <c r="F11" s="47" t="s">
        <v>85</v>
      </c>
      <c r="H11" s="44"/>
      <c r="I11" s="48"/>
    </row>
    <row r="12" spans="1:12" ht="17.100000000000001" customHeight="1" x14ac:dyDescent="0.15">
      <c r="A12" s="59"/>
      <c r="B12" s="43"/>
      <c r="C12" s="48"/>
      <c r="D12" s="58" t="s">
        <v>86</v>
      </c>
      <c r="E12" s="39"/>
      <c r="F12" s="48"/>
      <c r="G12" s="58" t="s">
        <v>105</v>
      </c>
      <c r="H12" s="39"/>
      <c r="I12" s="48"/>
    </row>
    <row r="13" spans="1:12" ht="17.100000000000001" customHeight="1" x14ac:dyDescent="0.15">
      <c r="A13" s="58" t="s">
        <v>127</v>
      </c>
      <c r="B13" s="39"/>
      <c r="C13" s="48"/>
      <c r="E13" s="42"/>
      <c r="F13" s="47" t="s">
        <v>80</v>
      </c>
      <c r="H13" s="45"/>
      <c r="I13" s="48"/>
    </row>
    <row r="14" spans="1:12" ht="17.100000000000001" customHeight="1" x14ac:dyDescent="0.15">
      <c r="A14" s="59"/>
      <c r="B14" s="46"/>
      <c r="C14" s="47" t="s">
        <v>135</v>
      </c>
      <c r="E14" s="42"/>
      <c r="F14" s="47" t="s">
        <v>81</v>
      </c>
      <c r="G14" s="58" t="s">
        <v>106</v>
      </c>
      <c r="H14" s="39"/>
      <c r="I14" s="48"/>
    </row>
    <row r="15" spans="1:12" ht="17.100000000000001" customHeight="1" x14ac:dyDescent="0.15">
      <c r="A15" s="59"/>
      <c r="B15" s="42"/>
      <c r="C15" s="47" t="s">
        <v>78</v>
      </c>
      <c r="E15" s="42"/>
      <c r="F15" s="47" t="s">
        <v>82</v>
      </c>
      <c r="H15" s="42"/>
      <c r="I15" s="47" t="s">
        <v>111</v>
      </c>
    </row>
    <row r="16" spans="1:12" ht="17.100000000000001" customHeight="1" x14ac:dyDescent="0.15">
      <c r="A16" s="58" t="s">
        <v>128</v>
      </c>
      <c r="B16" s="39"/>
      <c r="C16" s="48"/>
      <c r="E16" s="42"/>
      <c r="F16" s="47" t="s">
        <v>83</v>
      </c>
      <c r="G16" s="58" t="s">
        <v>107</v>
      </c>
      <c r="H16" s="39"/>
      <c r="I16" s="48"/>
    </row>
    <row r="17" spans="1:12" ht="17.100000000000001" customHeight="1" x14ac:dyDescent="0.15">
      <c r="A17" s="59"/>
      <c r="B17" s="41"/>
      <c r="C17" s="48"/>
      <c r="E17" s="45"/>
      <c r="F17" s="47" t="s">
        <v>84</v>
      </c>
      <c r="H17" s="42"/>
      <c r="I17" s="47" t="s">
        <v>111</v>
      </c>
    </row>
    <row r="18" spans="1:12" ht="17.100000000000001" customHeight="1" x14ac:dyDescent="0.15">
      <c r="A18" s="58" t="s">
        <v>129</v>
      </c>
      <c r="B18" s="39"/>
      <c r="C18" s="48"/>
      <c r="E18" s="44"/>
      <c r="F18" s="47" t="s">
        <v>85</v>
      </c>
      <c r="G18" s="58" t="s">
        <v>108</v>
      </c>
      <c r="H18" s="39"/>
      <c r="I18" s="48"/>
    </row>
    <row r="19" spans="1:12" ht="17.100000000000001" customHeight="1" x14ac:dyDescent="0.15">
      <c r="A19" s="59"/>
      <c r="B19" s="41"/>
      <c r="C19" s="47" t="s">
        <v>134</v>
      </c>
      <c r="D19" s="58" t="s">
        <v>87</v>
      </c>
      <c r="E19" s="39"/>
      <c r="F19" s="48"/>
      <c r="H19" s="42"/>
      <c r="I19" s="47" t="s">
        <v>111</v>
      </c>
    </row>
    <row r="20" spans="1:12" ht="17.100000000000001" customHeight="1" x14ac:dyDescent="0.15">
      <c r="A20" s="58" t="s">
        <v>130</v>
      </c>
      <c r="B20" s="39"/>
      <c r="C20" s="48"/>
      <c r="E20" s="42"/>
      <c r="F20" s="47" t="s">
        <v>80</v>
      </c>
      <c r="G20" s="58" t="s">
        <v>109</v>
      </c>
      <c r="H20" s="39"/>
      <c r="I20" s="48"/>
    </row>
    <row r="21" spans="1:12" ht="17.100000000000001" customHeight="1" x14ac:dyDescent="0.15">
      <c r="A21" s="59"/>
      <c r="B21" s="42"/>
      <c r="C21" s="47" t="s">
        <v>92</v>
      </c>
      <c r="E21" s="42"/>
      <c r="F21" s="47" t="s">
        <v>81</v>
      </c>
      <c r="H21" s="42"/>
      <c r="I21" s="47" t="s">
        <v>111</v>
      </c>
    </row>
    <row r="22" spans="1:12" ht="17.100000000000001" customHeight="1" x14ac:dyDescent="0.15">
      <c r="A22" s="59"/>
      <c r="B22" s="42"/>
      <c r="C22" s="47" t="s">
        <v>93</v>
      </c>
      <c r="E22" s="42"/>
      <c r="F22" s="47" t="s">
        <v>82</v>
      </c>
      <c r="G22" s="58" t="s">
        <v>110</v>
      </c>
      <c r="H22" s="39"/>
      <c r="I22" s="48"/>
    </row>
    <row r="23" spans="1:12" ht="17.100000000000001" customHeight="1" x14ac:dyDescent="0.15">
      <c r="A23" s="59"/>
      <c r="B23" s="41"/>
      <c r="C23" s="47" t="s">
        <v>131</v>
      </c>
      <c r="E23" s="42"/>
      <c r="F23" s="47" t="s">
        <v>83</v>
      </c>
      <c r="H23" s="42"/>
      <c r="I23" s="47" t="s">
        <v>111</v>
      </c>
    </row>
    <row r="24" spans="1:12" ht="17.100000000000001" customHeight="1" x14ac:dyDescent="0.15">
      <c r="A24" s="59"/>
      <c r="B24" s="42"/>
      <c r="C24" s="47" t="s">
        <v>94</v>
      </c>
      <c r="E24" s="45"/>
      <c r="F24" s="47" t="s">
        <v>84</v>
      </c>
      <c r="I24" s="48"/>
    </row>
    <row r="25" spans="1:12" ht="17.100000000000001" customHeight="1" x14ac:dyDescent="0.15">
      <c r="A25" s="59"/>
      <c r="B25" s="42"/>
      <c r="C25" s="47" t="s">
        <v>95</v>
      </c>
      <c r="E25" s="44"/>
      <c r="F25" s="47" t="s">
        <v>85</v>
      </c>
      <c r="G25" s="50" t="s">
        <v>114</v>
      </c>
      <c r="H25" s="50"/>
      <c r="I25" s="48"/>
    </row>
    <row r="26" spans="1:12" ht="17.100000000000001" customHeight="1" x14ac:dyDescent="0.15">
      <c r="A26" s="59"/>
      <c r="B26" s="41"/>
      <c r="C26" s="47" t="s">
        <v>132</v>
      </c>
      <c r="D26" s="58" t="s">
        <v>88</v>
      </c>
      <c r="E26" s="39"/>
      <c r="F26" s="48"/>
      <c r="H26" s="53" t="str">
        <f>IF(H13="","改修費用（総額）を黄色セルに入力してください",H13)</f>
        <v>改修費用（総額）を黄色セルに入力してください</v>
      </c>
      <c r="I26" s="52" t="s">
        <v>105</v>
      </c>
    </row>
    <row r="27" spans="1:12" ht="17.100000000000001" customHeight="1" x14ac:dyDescent="0.15">
      <c r="A27" s="59"/>
      <c r="B27" s="42"/>
      <c r="C27" s="47" t="s">
        <v>91</v>
      </c>
      <c r="E27" s="42"/>
      <c r="F27" s="47" t="s">
        <v>80</v>
      </c>
      <c r="H27" s="54"/>
      <c r="I27" s="52" t="s">
        <v>112</v>
      </c>
    </row>
    <row r="28" spans="1:12" ht="17.100000000000001" customHeight="1" x14ac:dyDescent="0.15">
      <c r="A28" s="59"/>
      <c r="B28" s="41"/>
      <c r="C28" s="47" t="s">
        <v>133</v>
      </c>
      <c r="E28" s="42"/>
      <c r="F28" s="47" t="s">
        <v>81</v>
      </c>
      <c r="H28" s="55"/>
      <c r="I28" s="52" t="s">
        <v>113</v>
      </c>
      <c r="J28" s="59"/>
      <c r="K28" s="56" t="str">
        <f>IF(B28="","",TEXT(B28,"0000000"))</f>
        <v/>
      </c>
      <c r="L28" s="51" t="s">
        <v>120</v>
      </c>
    </row>
    <row r="29" spans="1:12" ht="17.100000000000001" customHeight="1" x14ac:dyDescent="0.15">
      <c r="A29" s="59"/>
      <c r="B29" s="42"/>
      <c r="C29" s="47" t="s">
        <v>76</v>
      </c>
      <c r="E29" s="42"/>
      <c r="F29" s="47" t="s">
        <v>82</v>
      </c>
      <c r="I29" s="48"/>
    </row>
    <row r="30" spans="1:12" ht="17.100000000000001" customHeight="1" x14ac:dyDescent="0.15">
      <c r="A30" s="59"/>
      <c r="B30" s="42"/>
      <c r="C30" s="47" t="s">
        <v>90</v>
      </c>
      <c r="E30" s="42"/>
      <c r="F30" s="47" t="s">
        <v>83</v>
      </c>
      <c r="H30" s="53" t="str">
        <f>IFERROR(H26-H31,"")</f>
        <v/>
      </c>
      <c r="I30" s="52" t="s">
        <v>116</v>
      </c>
    </row>
    <row r="31" spans="1:12" ht="17.100000000000001" customHeight="1" x14ac:dyDescent="0.15">
      <c r="C31" s="48"/>
      <c r="E31" s="45"/>
      <c r="F31" s="47" t="s">
        <v>84</v>
      </c>
      <c r="H31" s="53" t="str">
        <f>IF(H28="","負担割合を選択してください",ROUNDDOWN(IF(H27&lt;&gt;0,IF((200000-H27)&gt;H26,H26,200000-H27),IF(H26&gt;200000,200000,H26))*(1-H28/10),0))</f>
        <v>負担割合を選択してください</v>
      </c>
      <c r="I31" s="52" t="s">
        <v>115</v>
      </c>
    </row>
    <row r="32" spans="1:12" ht="17.100000000000001" customHeight="1" x14ac:dyDescent="0.15">
      <c r="C32" s="48"/>
      <c r="E32" s="44"/>
      <c r="F32" s="47" t="s">
        <v>85</v>
      </c>
      <c r="I32" s="48"/>
    </row>
    <row r="34" spans="3:3" ht="17.100000000000001" customHeight="1" x14ac:dyDescent="0.15">
      <c r="C34" s="48"/>
    </row>
  </sheetData>
  <sheetProtection selectLockedCells="1"/>
  <phoneticPr fontId="1"/>
  <dataValidations count="10">
    <dataValidation imeMode="off" allowBlank="1" showInputMessage="1" showErrorMessage="1" sqref="B10 B17 E10:E11 E17:E18 E24:E25 B19 B23 B26 B14 B28 H9 H11 H13 H26:H27 H30:H31 E31:E32 K4 B4 K28" xr:uid="{00000000-0002-0000-0000-000000000000}"/>
    <dataValidation imeMode="on" allowBlank="1" showInputMessage="1" showErrorMessage="1" sqref="B30 B7 E14:E16 E21:E23 B15 B24 B21 E7:E9 H4:H5 H7 H15 H17 H19 H21 H23 E28:E30" xr:uid="{00000000-0002-0000-0000-000001000000}"/>
    <dataValidation type="list" imeMode="on" allowBlank="1" showInputMessage="1" showErrorMessage="1" sqref="B12" xr:uid="{00000000-0002-0000-0000-000002000000}">
      <formula1>"男,女"</formula1>
    </dataValidation>
    <dataValidation type="list" imeMode="on" allowBlank="1" showInputMessage="1" showErrorMessage="1" sqref="B22" xr:uid="{00000000-0002-0000-0000-000003000000}">
      <formula1>"銀行,信用金庫,農協"</formula1>
    </dataValidation>
    <dataValidation type="list" imeMode="on" allowBlank="1" showInputMessage="1" showErrorMessage="1" sqref="B25" xr:uid="{00000000-0002-0000-0000-000004000000}">
      <formula1>"本店,支店,出張所"</formula1>
    </dataValidation>
    <dataValidation type="list" imeMode="on" allowBlank="1" showInputMessage="1" showErrorMessage="1" sqref="B27" xr:uid="{00000000-0002-0000-0000-000005000000}">
      <formula1>"１　普通預金,２　当座預金,３　その他"</formula1>
    </dataValidation>
    <dataValidation imeMode="fullKatakana" allowBlank="1" showInputMessage="1" showErrorMessage="1" sqref="B6 B29" xr:uid="{00000000-0002-0000-0000-000006000000}"/>
    <dataValidation type="list" imeMode="on" allowBlank="1" showInputMessage="1" showErrorMessage="1" sqref="E6 E20 E13 E27" xr:uid="{00000000-0002-0000-0000-000007000000}">
      <formula1>"腰掛便座,自動排泄処理装置の交換可能部品,入浴補助用具,簡易浴槽,移動用リフトのつり具の部分"</formula1>
    </dataValidation>
    <dataValidation type="list" imeMode="on" allowBlank="1" showInputMessage="1" showErrorMessage="1" sqref="B8" xr:uid="{00000000-0002-0000-0000-000008000000}">
      <formula1>"申請者欄を印字しない"</formula1>
    </dataValidation>
    <dataValidation type="list" imeMode="off" allowBlank="1" showInputMessage="1" showErrorMessage="1" sqref="H28" xr:uid="{00000000-0002-0000-0000-000009000000}">
      <formula1>"1,2,3"</formula1>
    </dataValidation>
  </dataValidation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J44"/>
  <sheetViews>
    <sheetView view="pageBreakPreview" zoomScaleNormal="100" zoomScaleSheetLayoutView="100" workbookViewId="0">
      <selection activeCell="I30" sqref="I30:P30"/>
    </sheetView>
  </sheetViews>
  <sheetFormatPr defaultColWidth="9" defaultRowHeight="12" x14ac:dyDescent="0.15"/>
  <cols>
    <col min="1" max="1" width="1.625" style="14" customWidth="1"/>
    <col min="2" max="36" width="2.625" style="14" customWidth="1"/>
    <col min="37" max="37" width="1.625" style="14" customWidth="1"/>
    <col min="38" max="16384" width="9" style="14"/>
  </cols>
  <sheetData>
    <row r="1" spans="2:36" ht="27" customHeight="1" x14ac:dyDescent="0.15">
      <c r="B1" s="192" t="s">
        <v>58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</row>
    <row r="2" spans="2:36" ht="13.5" customHeight="1" x14ac:dyDescent="0.15"/>
    <row r="3" spans="2:36" ht="13.5" customHeigh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57" t="s">
        <v>121</v>
      </c>
      <c r="O3" s="120" t="str">
        <f>IF(簡易入力シート!E4="","",簡易入力シート!E4)</f>
        <v/>
      </c>
      <c r="P3" s="88"/>
      <c r="Q3" s="88"/>
      <c r="R3" s="88"/>
      <c r="S3" s="88"/>
      <c r="T3" s="88"/>
      <c r="U3" s="88"/>
      <c r="V3" s="88"/>
      <c r="W3" s="204" t="s">
        <v>122</v>
      </c>
      <c r="X3" s="205"/>
      <c r="Y3" s="205"/>
      <c r="Z3" s="20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2:36" ht="24" customHeight="1" x14ac:dyDescent="0.15">
      <c r="B4" s="193" t="s">
        <v>59</v>
      </c>
      <c r="C4" s="193"/>
      <c r="D4" s="193"/>
      <c r="E4" s="193"/>
      <c r="F4" s="193"/>
      <c r="G4" s="194" t="str">
        <f>IF(簡易入力シート!B6="","",簡易入力シート!B6)</f>
        <v/>
      </c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6"/>
      <c r="S4" s="168" t="s">
        <v>0</v>
      </c>
      <c r="T4" s="169"/>
      <c r="U4" s="169"/>
      <c r="V4" s="169"/>
      <c r="W4" s="169"/>
      <c r="X4" s="170"/>
      <c r="Y4" s="12"/>
      <c r="Z4" s="13"/>
      <c r="AA4" s="13"/>
      <c r="AB4" s="13"/>
      <c r="AC4" s="13"/>
      <c r="AD4" s="13"/>
      <c r="AE4" s="2">
        <v>2</v>
      </c>
      <c r="AF4" s="2">
        <v>3</v>
      </c>
      <c r="AG4" s="2">
        <v>2</v>
      </c>
      <c r="AH4" s="2">
        <v>2</v>
      </c>
      <c r="AI4" s="2">
        <v>0</v>
      </c>
      <c r="AJ4" s="2">
        <v>7</v>
      </c>
    </row>
    <row r="5" spans="2:36" ht="24" customHeight="1" x14ac:dyDescent="0.15">
      <c r="B5" s="197" t="s">
        <v>12</v>
      </c>
      <c r="C5" s="197"/>
      <c r="D5" s="197"/>
      <c r="E5" s="197"/>
      <c r="F5" s="197"/>
      <c r="G5" s="199" t="str">
        <f>IF(簡易入力シート!B7="","",簡易入力シート!B7)</f>
        <v/>
      </c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1"/>
      <c r="S5" s="168" t="s">
        <v>1</v>
      </c>
      <c r="T5" s="169"/>
      <c r="U5" s="169"/>
      <c r="V5" s="169"/>
      <c r="W5" s="169"/>
      <c r="X5" s="170"/>
      <c r="Y5" s="20"/>
      <c r="Z5" s="21"/>
      <c r="AA5" s="1">
        <v>0</v>
      </c>
      <c r="AB5" s="1">
        <v>0</v>
      </c>
      <c r="AC5" s="1">
        <v>0</v>
      </c>
      <c r="AD5" s="1" t="str">
        <f>MID(簡易入力シート!K4,4,1)</f>
        <v/>
      </c>
      <c r="AE5" s="1" t="str">
        <f>MID(簡易入力シート!K4,5,1)</f>
        <v/>
      </c>
      <c r="AF5" s="1" t="str">
        <f>MID(簡易入力シート!K4,6,1)</f>
        <v/>
      </c>
      <c r="AG5" s="1" t="str">
        <f>MID(簡易入力シート!K4,7,1)</f>
        <v/>
      </c>
      <c r="AH5" s="1" t="str">
        <f>MID(簡易入力シート!K4,8,1)</f>
        <v/>
      </c>
      <c r="AI5" s="1" t="str">
        <f>MID(簡易入力シート!K4,9,1)</f>
        <v/>
      </c>
      <c r="AJ5" s="1" t="str">
        <f>MID(簡易入力シート!K4,10,1)</f>
        <v/>
      </c>
    </row>
    <row r="6" spans="2:36" ht="24" customHeight="1" x14ac:dyDescent="0.15">
      <c r="B6" s="198"/>
      <c r="C6" s="198"/>
      <c r="D6" s="198"/>
      <c r="E6" s="198"/>
      <c r="F6" s="198"/>
      <c r="G6" s="202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203"/>
      <c r="S6" s="168" t="s">
        <v>10</v>
      </c>
      <c r="T6" s="169"/>
      <c r="U6" s="169"/>
      <c r="V6" s="169"/>
      <c r="W6" s="169"/>
      <c r="X6" s="170"/>
      <c r="Y6" s="3"/>
      <c r="Z6" s="4"/>
      <c r="AA6" s="4"/>
      <c r="AB6" s="2"/>
      <c r="AC6" s="2"/>
      <c r="AD6" s="2"/>
      <c r="AE6" s="2"/>
      <c r="AF6" s="2"/>
      <c r="AG6" s="2"/>
      <c r="AH6" s="2"/>
      <c r="AI6" s="2"/>
      <c r="AJ6" s="2"/>
    </row>
    <row r="7" spans="2:36" ht="24" customHeight="1" x14ac:dyDescent="0.15">
      <c r="B7" s="104" t="s">
        <v>2</v>
      </c>
      <c r="C7" s="104"/>
      <c r="D7" s="104"/>
      <c r="E7" s="104"/>
      <c r="F7" s="104"/>
      <c r="G7" s="177" t="str">
        <f>IF(簡易入力シート!B10="","",簡易入力シート!B10)</f>
        <v/>
      </c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9"/>
      <c r="S7" s="168" t="s">
        <v>3</v>
      </c>
      <c r="T7" s="169"/>
      <c r="U7" s="169"/>
      <c r="V7" s="169"/>
      <c r="W7" s="169"/>
      <c r="X7" s="170"/>
      <c r="Y7" s="104" t="str">
        <f>IF(簡易入力シート!B12="","",簡易入力シート!B12)</f>
        <v/>
      </c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3.5" customHeight="1" x14ac:dyDescent="0.15">
      <c r="B8" s="81" t="s">
        <v>4</v>
      </c>
      <c r="C8" s="117"/>
      <c r="D8" s="117"/>
      <c r="E8" s="117"/>
      <c r="F8" s="118"/>
      <c r="G8" s="15" t="s">
        <v>60</v>
      </c>
      <c r="H8" s="183" t="str">
        <f>IF(簡易入力シート!B14="","",簡易入力シート!B14)</f>
        <v/>
      </c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/>
      <c r="V8" s="184"/>
      <c r="W8" s="184"/>
      <c r="X8" s="184"/>
      <c r="Y8" s="185" t="s">
        <v>11</v>
      </c>
      <c r="Z8" s="185"/>
      <c r="AA8" s="185"/>
      <c r="AB8" s="185"/>
      <c r="AC8" s="185"/>
      <c r="AD8" s="185"/>
      <c r="AE8" s="185"/>
      <c r="AF8" s="185"/>
      <c r="AG8" s="185"/>
      <c r="AH8" s="186"/>
      <c r="AI8" s="186"/>
      <c r="AJ8" s="187"/>
    </row>
    <row r="9" spans="2:36" ht="30" customHeight="1" x14ac:dyDescent="0.15">
      <c r="B9" s="180"/>
      <c r="C9" s="181"/>
      <c r="D9" s="181"/>
      <c r="E9" s="181"/>
      <c r="F9" s="182"/>
      <c r="G9" s="5"/>
      <c r="H9" s="188" t="str">
        <f>IF(簡易入力シート!B15="","",簡易入力シート!B15)</f>
        <v/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9"/>
      <c r="V9" s="189"/>
      <c r="W9" s="189"/>
      <c r="X9" s="189"/>
      <c r="Y9" s="190" t="str">
        <f>IF(簡易入力シート!B17="","",簡易入力シート!B17)</f>
        <v/>
      </c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1"/>
    </row>
    <row r="10" spans="2:36" ht="13.5" customHeight="1" x14ac:dyDescent="0.15">
      <c r="B10" s="81" t="s">
        <v>61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81" t="s">
        <v>62</v>
      </c>
      <c r="N10" s="117"/>
      <c r="O10" s="117"/>
      <c r="P10" s="117"/>
      <c r="Q10" s="117"/>
      <c r="R10" s="117"/>
      <c r="S10" s="117"/>
      <c r="T10" s="117"/>
      <c r="U10" s="82"/>
      <c r="V10" s="83"/>
      <c r="W10" s="104" t="s">
        <v>63</v>
      </c>
      <c r="X10" s="104"/>
      <c r="Y10" s="104"/>
      <c r="Z10" s="104"/>
      <c r="AA10" s="104"/>
      <c r="AB10" s="104"/>
      <c r="AC10" s="103" t="s">
        <v>64</v>
      </c>
      <c r="AD10" s="103"/>
      <c r="AE10" s="103"/>
      <c r="AF10" s="103"/>
      <c r="AG10" s="103"/>
      <c r="AH10" s="103"/>
      <c r="AI10" s="103"/>
      <c r="AJ10" s="103"/>
    </row>
    <row r="11" spans="2:36" ht="13.5" customHeight="1" x14ac:dyDescent="0.15">
      <c r="B11" s="119" t="s">
        <v>65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1"/>
      <c r="M11" s="119" t="s">
        <v>66</v>
      </c>
      <c r="N11" s="120"/>
      <c r="O11" s="120"/>
      <c r="P11" s="120"/>
      <c r="Q11" s="120"/>
      <c r="R11" s="120"/>
      <c r="S11" s="120"/>
      <c r="T11" s="120"/>
      <c r="U11" s="88"/>
      <c r="V11" s="89"/>
      <c r="W11" s="104"/>
      <c r="X11" s="104"/>
      <c r="Y11" s="104"/>
      <c r="Z11" s="104"/>
      <c r="AA11" s="104"/>
      <c r="AB11" s="104"/>
      <c r="AC11" s="103"/>
      <c r="AD11" s="103"/>
      <c r="AE11" s="103"/>
      <c r="AF11" s="103"/>
      <c r="AG11" s="103"/>
      <c r="AH11" s="103"/>
      <c r="AI11" s="103"/>
      <c r="AJ11" s="103"/>
    </row>
    <row r="12" spans="2:36" ht="15" customHeight="1" x14ac:dyDescent="0.15">
      <c r="B12" s="172" t="str">
        <f>IF(簡易入力シート!E6="","",簡易入力シート!E6)</f>
        <v/>
      </c>
      <c r="C12" s="172"/>
      <c r="D12" s="172"/>
      <c r="E12" s="172"/>
      <c r="F12" s="172"/>
      <c r="G12" s="172"/>
      <c r="H12" s="172"/>
      <c r="I12" s="172"/>
      <c r="J12" s="172"/>
      <c r="K12" s="173"/>
      <c r="L12" s="173"/>
      <c r="M12" s="174" t="str">
        <f>IF(簡易入力シート!E8="","",簡易入力シート!E8)</f>
        <v/>
      </c>
      <c r="N12" s="175"/>
      <c r="O12" s="175"/>
      <c r="P12" s="175"/>
      <c r="Q12" s="175"/>
      <c r="R12" s="175"/>
      <c r="S12" s="175"/>
      <c r="T12" s="175"/>
      <c r="U12" s="175"/>
      <c r="V12" s="176"/>
      <c r="W12" s="92" t="str">
        <f>IF(簡易入力シート!E10="","",簡易入力シート!E10)</f>
        <v/>
      </c>
      <c r="X12" s="93"/>
      <c r="Y12" s="93"/>
      <c r="Z12" s="93"/>
      <c r="AA12" s="93"/>
      <c r="AB12" s="90" t="s">
        <v>21</v>
      </c>
      <c r="AC12" s="62" t="str">
        <f>IF(簡易入力シート!E11="","",簡易入力シート!E11)</f>
        <v/>
      </c>
      <c r="AD12" s="63"/>
      <c r="AE12" s="63"/>
      <c r="AF12" s="63"/>
      <c r="AG12" s="63"/>
      <c r="AH12" s="63"/>
      <c r="AI12" s="63"/>
      <c r="AJ12" s="64"/>
    </row>
    <row r="13" spans="2:36" ht="15" customHeight="1" x14ac:dyDescent="0.15">
      <c r="B13" s="96" t="str">
        <f>IF(簡易入力シート!E7="","",簡易入力シート!E7)</f>
        <v/>
      </c>
      <c r="C13" s="96"/>
      <c r="D13" s="96"/>
      <c r="E13" s="96"/>
      <c r="F13" s="96"/>
      <c r="G13" s="96"/>
      <c r="H13" s="96"/>
      <c r="I13" s="96"/>
      <c r="J13" s="96"/>
      <c r="K13" s="97"/>
      <c r="L13" s="97"/>
      <c r="M13" s="98" t="str">
        <f>IF(簡易入力シート!E9="","",簡易入力シート!E9)</f>
        <v/>
      </c>
      <c r="N13" s="99"/>
      <c r="O13" s="99"/>
      <c r="P13" s="99"/>
      <c r="Q13" s="99"/>
      <c r="R13" s="99"/>
      <c r="S13" s="99"/>
      <c r="T13" s="99"/>
      <c r="U13" s="99"/>
      <c r="V13" s="100"/>
      <c r="W13" s="94"/>
      <c r="X13" s="95"/>
      <c r="Y13" s="95"/>
      <c r="Z13" s="95"/>
      <c r="AA13" s="95"/>
      <c r="AB13" s="91"/>
      <c r="AC13" s="65"/>
      <c r="AD13" s="66"/>
      <c r="AE13" s="66"/>
      <c r="AF13" s="66"/>
      <c r="AG13" s="66"/>
      <c r="AH13" s="66"/>
      <c r="AI13" s="66"/>
      <c r="AJ13" s="67"/>
    </row>
    <row r="14" spans="2:36" ht="15" customHeight="1" x14ac:dyDescent="0.15">
      <c r="B14" s="172" t="str">
        <f>IF(簡易入力シート!E13="","",簡易入力シート!E13)</f>
        <v/>
      </c>
      <c r="C14" s="172"/>
      <c r="D14" s="172"/>
      <c r="E14" s="172"/>
      <c r="F14" s="172"/>
      <c r="G14" s="172"/>
      <c r="H14" s="172"/>
      <c r="I14" s="172"/>
      <c r="J14" s="172"/>
      <c r="K14" s="173"/>
      <c r="L14" s="173"/>
      <c r="M14" s="174" t="str">
        <f>IF(簡易入力シート!E15="","",簡易入力シート!E15)</f>
        <v/>
      </c>
      <c r="N14" s="175"/>
      <c r="O14" s="175"/>
      <c r="P14" s="175"/>
      <c r="Q14" s="175"/>
      <c r="R14" s="175"/>
      <c r="S14" s="175"/>
      <c r="T14" s="175"/>
      <c r="U14" s="175"/>
      <c r="V14" s="176"/>
      <c r="W14" s="92" t="str">
        <f>IF(簡易入力シート!E17="","",簡易入力シート!E17)</f>
        <v/>
      </c>
      <c r="X14" s="93"/>
      <c r="Y14" s="93"/>
      <c r="Z14" s="93"/>
      <c r="AA14" s="93"/>
      <c r="AB14" s="90" t="s">
        <v>21</v>
      </c>
      <c r="AC14" s="62" t="str">
        <f>IF(簡易入力シート!E18="","",簡易入力シート!E18)</f>
        <v/>
      </c>
      <c r="AD14" s="63"/>
      <c r="AE14" s="63"/>
      <c r="AF14" s="63"/>
      <c r="AG14" s="63"/>
      <c r="AH14" s="63"/>
      <c r="AI14" s="63"/>
      <c r="AJ14" s="64"/>
    </row>
    <row r="15" spans="2:36" ht="15" customHeight="1" x14ac:dyDescent="0.15">
      <c r="B15" s="96" t="str">
        <f>IF(簡易入力シート!E14="","",簡易入力シート!E14)</f>
        <v/>
      </c>
      <c r="C15" s="96"/>
      <c r="D15" s="96"/>
      <c r="E15" s="96"/>
      <c r="F15" s="96"/>
      <c r="G15" s="96"/>
      <c r="H15" s="96"/>
      <c r="I15" s="96"/>
      <c r="J15" s="96"/>
      <c r="K15" s="97"/>
      <c r="L15" s="97"/>
      <c r="M15" s="98" t="str">
        <f>IF(簡易入力シート!E16="","",簡易入力シート!E16)</f>
        <v/>
      </c>
      <c r="N15" s="99"/>
      <c r="O15" s="99"/>
      <c r="P15" s="99"/>
      <c r="Q15" s="99"/>
      <c r="R15" s="99"/>
      <c r="S15" s="99"/>
      <c r="T15" s="99"/>
      <c r="U15" s="99"/>
      <c r="V15" s="100"/>
      <c r="W15" s="94"/>
      <c r="X15" s="95"/>
      <c r="Y15" s="95"/>
      <c r="Z15" s="95"/>
      <c r="AA15" s="95"/>
      <c r="AB15" s="91"/>
      <c r="AC15" s="65"/>
      <c r="AD15" s="66"/>
      <c r="AE15" s="66"/>
      <c r="AF15" s="66"/>
      <c r="AG15" s="66"/>
      <c r="AH15" s="66"/>
      <c r="AI15" s="66"/>
      <c r="AJ15" s="67"/>
    </row>
    <row r="16" spans="2:36" ht="15" customHeight="1" x14ac:dyDescent="0.15">
      <c r="B16" s="172" t="str">
        <f>IF(簡易入力シート!E20="","",簡易入力シート!E20)</f>
        <v/>
      </c>
      <c r="C16" s="172"/>
      <c r="D16" s="172"/>
      <c r="E16" s="172"/>
      <c r="F16" s="172"/>
      <c r="G16" s="172"/>
      <c r="H16" s="172"/>
      <c r="I16" s="172"/>
      <c r="J16" s="172"/>
      <c r="K16" s="173"/>
      <c r="L16" s="173"/>
      <c r="M16" s="174" t="str">
        <f>IF(簡易入力シート!E22="","",簡易入力シート!E22)</f>
        <v/>
      </c>
      <c r="N16" s="175"/>
      <c r="O16" s="175"/>
      <c r="P16" s="175"/>
      <c r="Q16" s="175"/>
      <c r="R16" s="175"/>
      <c r="S16" s="175"/>
      <c r="T16" s="175"/>
      <c r="U16" s="175"/>
      <c r="V16" s="176"/>
      <c r="W16" s="92" t="str">
        <f>IF(簡易入力シート!E24="","",簡易入力シート!E24)</f>
        <v/>
      </c>
      <c r="X16" s="93"/>
      <c r="Y16" s="93"/>
      <c r="Z16" s="93"/>
      <c r="AA16" s="93"/>
      <c r="AB16" s="90" t="s">
        <v>21</v>
      </c>
      <c r="AC16" s="62" t="str">
        <f>IF(簡易入力シート!E25="","",簡易入力シート!E25)</f>
        <v/>
      </c>
      <c r="AD16" s="63"/>
      <c r="AE16" s="63"/>
      <c r="AF16" s="63"/>
      <c r="AG16" s="63"/>
      <c r="AH16" s="63"/>
      <c r="AI16" s="63"/>
      <c r="AJ16" s="64"/>
    </row>
    <row r="17" spans="2:36" ht="15" customHeight="1" x14ac:dyDescent="0.15">
      <c r="B17" s="96" t="str">
        <f>IF(簡易入力シート!E21="","",簡易入力シート!E21)</f>
        <v/>
      </c>
      <c r="C17" s="96"/>
      <c r="D17" s="96"/>
      <c r="E17" s="96"/>
      <c r="F17" s="96"/>
      <c r="G17" s="96"/>
      <c r="H17" s="96"/>
      <c r="I17" s="96"/>
      <c r="J17" s="96"/>
      <c r="K17" s="97"/>
      <c r="L17" s="97"/>
      <c r="M17" s="98" t="str">
        <f>IF(簡易入力シート!E23="","",簡易入力シート!E23)</f>
        <v/>
      </c>
      <c r="N17" s="99"/>
      <c r="O17" s="99"/>
      <c r="P17" s="99"/>
      <c r="Q17" s="99"/>
      <c r="R17" s="99"/>
      <c r="S17" s="99"/>
      <c r="T17" s="99"/>
      <c r="U17" s="99"/>
      <c r="V17" s="100"/>
      <c r="W17" s="94"/>
      <c r="X17" s="95"/>
      <c r="Y17" s="95"/>
      <c r="Z17" s="95"/>
      <c r="AA17" s="95"/>
      <c r="AB17" s="91"/>
      <c r="AC17" s="65"/>
      <c r="AD17" s="66"/>
      <c r="AE17" s="66"/>
      <c r="AF17" s="66"/>
      <c r="AG17" s="66"/>
      <c r="AH17" s="66"/>
      <c r="AI17" s="66"/>
      <c r="AJ17" s="67"/>
    </row>
    <row r="18" spans="2:36" ht="15" customHeight="1" x14ac:dyDescent="0.15">
      <c r="B18" s="172" t="str">
        <f>IF(簡易入力シート!E27="","",簡易入力シート!E27)</f>
        <v/>
      </c>
      <c r="C18" s="172"/>
      <c r="D18" s="172"/>
      <c r="E18" s="172"/>
      <c r="F18" s="172"/>
      <c r="G18" s="172"/>
      <c r="H18" s="172"/>
      <c r="I18" s="172"/>
      <c r="J18" s="172"/>
      <c r="K18" s="173"/>
      <c r="L18" s="173"/>
      <c r="M18" s="174" t="str">
        <f>IF(簡易入力シート!E29="","",簡易入力シート!E29)</f>
        <v/>
      </c>
      <c r="N18" s="175"/>
      <c r="O18" s="175"/>
      <c r="P18" s="175"/>
      <c r="Q18" s="175"/>
      <c r="R18" s="175"/>
      <c r="S18" s="175"/>
      <c r="T18" s="175"/>
      <c r="U18" s="175"/>
      <c r="V18" s="176"/>
      <c r="W18" s="92" t="str">
        <f>IF(簡易入力シート!E31="","",簡易入力シート!E31)</f>
        <v/>
      </c>
      <c r="X18" s="93"/>
      <c r="Y18" s="93"/>
      <c r="Z18" s="93"/>
      <c r="AA18" s="93"/>
      <c r="AB18" s="90" t="s">
        <v>21</v>
      </c>
      <c r="AC18" s="62" t="str">
        <f>IF(簡易入力シート!E32="","",簡易入力シート!E32)</f>
        <v/>
      </c>
      <c r="AD18" s="63"/>
      <c r="AE18" s="63"/>
      <c r="AF18" s="63"/>
      <c r="AG18" s="63"/>
      <c r="AH18" s="63"/>
      <c r="AI18" s="63"/>
      <c r="AJ18" s="64"/>
    </row>
    <row r="19" spans="2:36" ht="15" customHeight="1" x14ac:dyDescent="0.15">
      <c r="B19" s="96" t="str">
        <f>IF(簡易入力シート!E28="","",簡易入力シート!E28)</f>
        <v/>
      </c>
      <c r="C19" s="96"/>
      <c r="D19" s="96"/>
      <c r="E19" s="96"/>
      <c r="F19" s="96"/>
      <c r="G19" s="96"/>
      <c r="H19" s="96"/>
      <c r="I19" s="96"/>
      <c r="J19" s="96"/>
      <c r="K19" s="97"/>
      <c r="L19" s="97"/>
      <c r="M19" s="98" t="str">
        <f>IF(簡易入力シート!E30="","",簡易入力シート!E30)</f>
        <v/>
      </c>
      <c r="N19" s="99"/>
      <c r="O19" s="99"/>
      <c r="P19" s="99"/>
      <c r="Q19" s="99"/>
      <c r="R19" s="99"/>
      <c r="S19" s="99"/>
      <c r="T19" s="99"/>
      <c r="U19" s="99"/>
      <c r="V19" s="100"/>
      <c r="W19" s="94"/>
      <c r="X19" s="95"/>
      <c r="Y19" s="95"/>
      <c r="Z19" s="95"/>
      <c r="AA19" s="95"/>
      <c r="AB19" s="91"/>
      <c r="AC19" s="65"/>
      <c r="AD19" s="66"/>
      <c r="AE19" s="66"/>
      <c r="AF19" s="66"/>
      <c r="AG19" s="66"/>
      <c r="AH19" s="66"/>
      <c r="AI19" s="66"/>
      <c r="AJ19" s="67"/>
    </row>
    <row r="20" spans="2:36" ht="24" customHeight="1" x14ac:dyDescent="0.15">
      <c r="B20" s="168" t="s">
        <v>67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70"/>
      <c r="Q20" s="171" t="str">
        <f>MID(簡易入力シート!B19,1,1)</f>
        <v/>
      </c>
      <c r="R20" s="148"/>
      <c r="S20" s="148" t="str">
        <f>MID(簡易入力シート!B19,2,1)</f>
        <v/>
      </c>
      <c r="T20" s="148"/>
      <c r="U20" s="148" t="str">
        <f>MID(簡易入力シート!B19,3,1)</f>
        <v/>
      </c>
      <c r="V20" s="148"/>
      <c r="W20" s="148" t="str">
        <f>MID(簡易入力シート!B19,4,1)</f>
        <v/>
      </c>
      <c r="X20" s="148"/>
      <c r="Y20" s="148" t="str">
        <f>MID(簡易入力シート!B19,5,1)</f>
        <v/>
      </c>
      <c r="Z20" s="148"/>
      <c r="AA20" s="148" t="str">
        <f>MID(簡易入力シート!B19,6,1)</f>
        <v/>
      </c>
      <c r="AB20" s="148"/>
      <c r="AC20" s="148" t="str">
        <f>MID(簡易入力シート!B19,7,1)</f>
        <v/>
      </c>
      <c r="AD20" s="148"/>
      <c r="AE20" s="148" t="str">
        <f>MID(簡易入力シート!B19,8,1)</f>
        <v/>
      </c>
      <c r="AF20" s="148"/>
      <c r="AG20" s="148" t="str">
        <f>MID(簡易入力シート!B19,9,1)</f>
        <v/>
      </c>
      <c r="AH20" s="148"/>
      <c r="AI20" s="148" t="str">
        <f>MID(簡易入力シート!B19,10,1)</f>
        <v/>
      </c>
      <c r="AJ20" s="149"/>
    </row>
    <row r="21" spans="2:36" ht="13.5" customHeight="1" x14ac:dyDescent="0.15">
      <c r="B21" s="150" t="s">
        <v>68</v>
      </c>
      <c r="C21" s="151"/>
      <c r="D21" s="151"/>
      <c r="E21" s="151"/>
      <c r="F21" s="152"/>
      <c r="G21" s="159" t="s">
        <v>117</v>
      </c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1"/>
    </row>
    <row r="22" spans="2:36" ht="13.5" customHeight="1" x14ac:dyDescent="0.15">
      <c r="B22" s="153"/>
      <c r="C22" s="154"/>
      <c r="D22" s="154"/>
      <c r="E22" s="154"/>
      <c r="F22" s="155"/>
      <c r="G22" s="162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4"/>
    </row>
    <row r="23" spans="2:36" ht="13.5" customHeight="1" x14ac:dyDescent="0.15">
      <c r="B23" s="153"/>
      <c r="C23" s="154"/>
      <c r="D23" s="154"/>
      <c r="E23" s="154"/>
      <c r="F23" s="155"/>
      <c r="G23" s="162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4"/>
    </row>
    <row r="24" spans="2:36" ht="13.5" customHeight="1" x14ac:dyDescent="0.15">
      <c r="B24" s="156"/>
      <c r="C24" s="157"/>
      <c r="D24" s="157"/>
      <c r="E24" s="157"/>
      <c r="F24" s="158"/>
      <c r="G24" s="165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7"/>
    </row>
    <row r="25" spans="2:36" ht="13.5" customHeight="1" x14ac:dyDescent="0.15">
      <c r="B25" s="2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16"/>
      <c r="AE25" s="16"/>
      <c r="AF25" s="16"/>
      <c r="AG25" s="16"/>
      <c r="AH25" s="16"/>
      <c r="AI25" s="16"/>
      <c r="AJ25" s="17"/>
    </row>
    <row r="26" spans="2:36" ht="30" customHeight="1" x14ac:dyDescent="0.15">
      <c r="B26" s="6"/>
      <c r="C26" s="144" t="s">
        <v>13</v>
      </c>
      <c r="D26" s="144"/>
      <c r="E26" s="144"/>
      <c r="F26" s="144"/>
      <c r="G26" s="144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16"/>
      <c r="AE26" s="16"/>
      <c r="AF26" s="16"/>
      <c r="AG26" s="16"/>
      <c r="AH26" s="16"/>
      <c r="AI26" s="16"/>
      <c r="AJ26" s="17"/>
    </row>
    <row r="27" spans="2:36" ht="30" customHeight="1" x14ac:dyDescent="0.15">
      <c r="B27" s="6"/>
      <c r="C27" s="7"/>
      <c r="D27" s="8"/>
      <c r="E27" s="144" t="s">
        <v>69</v>
      </c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07"/>
      <c r="Y27" s="107"/>
      <c r="Z27" s="107"/>
      <c r="AA27" s="107"/>
      <c r="AB27" s="107"/>
      <c r="AC27" s="106"/>
      <c r="AD27" s="106"/>
      <c r="AE27" s="106"/>
      <c r="AF27" s="106"/>
      <c r="AG27" s="106"/>
      <c r="AH27" s="106"/>
      <c r="AI27" s="106"/>
      <c r="AJ27" s="17"/>
    </row>
    <row r="28" spans="2:36" ht="30" customHeight="1" x14ac:dyDescent="0.15">
      <c r="B28" s="6"/>
      <c r="C28" s="145" t="s">
        <v>70</v>
      </c>
      <c r="D28" s="145"/>
      <c r="E28" s="7"/>
      <c r="F28" s="144" t="s">
        <v>19</v>
      </c>
      <c r="G28" s="144"/>
      <c r="H28" s="144"/>
      <c r="I28" s="144"/>
      <c r="J28" s="144"/>
      <c r="K28" s="144"/>
      <c r="L28" s="144"/>
      <c r="M28" s="144"/>
      <c r="N28" s="14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6"/>
      <c r="AE28" s="16"/>
      <c r="AF28" s="16"/>
      <c r="AG28" s="16"/>
      <c r="AH28" s="16"/>
      <c r="AI28" s="16"/>
      <c r="AJ28" s="17"/>
    </row>
    <row r="29" spans="2:36" ht="30" customHeight="1" x14ac:dyDescent="0.15">
      <c r="B29" s="6"/>
      <c r="C29" s="145" t="s">
        <v>15</v>
      </c>
      <c r="D29" s="145"/>
      <c r="E29" s="7"/>
      <c r="F29" s="144" t="s">
        <v>16</v>
      </c>
      <c r="G29" s="144"/>
      <c r="H29" s="144"/>
      <c r="I29" s="146" t="str">
        <f>IF(簡易入力シート!B8="",IF(簡易入力シート!B15="","",簡易入力シート!B15),"")</f>
        <v/>
      </c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7"/>
      <c r="AD29" s="147"/>
      <c r="AE29" s="147"/>
      <c r="AF29" s="147"/>
      <c r="AG29" s="147"/>
      <c r="AH29" s="147"/>
      <c r="AI29" s="147"/>
      <c r="AJ29" s="17"/>
    </row>
    <row r="30" spans="2:36" ht="30" customHeight="1" x14ac:dyDescent="0.15">
      <c r="B30" s="9"/>
      <c r="C30" s="10"/>
      <c r="D30" s="10"/>
      <c r="E30" s="10"/>
      <c r="F30" s="136" t="s">
        <v>17</v>
      </c>
      <c r="G30" s="136"/>
      <c r="H30" s="136"/>
      <c r="I30" s="137"/>
      <c r="J30" s="137"/>
      <c r="K30" s="137"/>
      <c r="L30" s="137"/>
      <c r="M30" s="137"/>
      <c r="N30" s="137"/>
      <c r="O30" s="137"/>
      <c r="P30" s="137"/>
      <c r="Q30" s="10"/>
      <c r="R30" s="11"/>
      <c r="S30" s="10"/>
      <c r="T30" s="19"/>
      <c r="U30" s="19"/>
      <c r="V30" s="138" t="s">
        <v>18</v>
      </c>
      <c r="W30" s="138"/>
      <c r="X30" s="138"/>
      <c r="Y30" s="138"/>
      <c r="Z30" s="138"/>
      <c r="AA30" s="139"/>
      <c r="AB30" s="139"/>
      <c r="AC30" s="140"/>
      <c r="AD30" s="141"/>
      <c r="AE30" s="141"/>
      <c r="AF30" s="141"/>
      <c r="AG30" s="141"/>
      <c r="AH30" s="141"/>
      <c r="AI30" s="141"/>
      <c r="AJ30" s="18"/>
    </row>
    <row r="31" spans="2:36" ht="13.5" customHeight="1" x14ac:dyDescent="0.15">
      <c r="B31" s="117" t="s">
        <v>23</v>
      </c>
      <c r="C31" s="82"/>
      <c r="D31" s="82"/>
      <c r="E31" s="142" t="s">
        <v>24</v>
      </c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</row>
    <row r="32" spans="2:36" ht="13.5" customHeight="1" x14ac:dyDescent="0.15">
      <c r="E32" s="105" t="s">
        <v>71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</row>
    <row r="33" spans="2:36" ht="13.5" customHeight="1" x14ac:dyDescent="0.15">
      <c r="E33" s="107" t="s">
        <v>72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</row>
    <row r="34" spans="2:36" ht="13.5" customHeight="1" x14ac:dyDescent="0.15">
      <c r="E34" s="105" t="s">
        <v>73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</row>
    <row r="35" spans="2:36" ht="13.5" customHeight="1" x14ac:dyDescent="0.15"/>
    <row r="36" spans="2:36" ht="13.5" customHeight="1" x14ac:dyDescent="0.15">
      <c r="B36" s="108" t="s">
        <v>74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</row>
    <row r="37" spans="2:36" ht="15" customHeight="1" x14ac:dyDescent="0.15">
      <c r="B37" s="110" t="s">
        <v>37</v>
      </c>
      <c r="C37" s="110"/>
      <c r="D37" s="110"/>
      <c r="E37" s="110"/>
      <c r="F37" s="110"/>
      <c r="G37" s="111" t="str">
        <f>IF(簡易入力シート!B21="","",簡易入力シート!B21)</f>
        <v/>
      </c>
      <c r="H37" s="112"/>
      <c r="I37" s="112"/>
      <c r="J37" s="112"/>
      <c r="K37" s="112"/>
      <c r="L37" s="68" t="str">
        <f>IF(簡易入力シート!B22="","",簡易入力シート!B22)</f>
        <v/>
      </c>
      <c r="M37" s="69"/>
      <c r="N37" s="70"/>
      <c r="O37" s="111" t="str">
        <f>IF(簡易入力シート!B24="","",簡易入力シート!B24)</f>
        <v/>
      </c>
      <c r="P37" s="112"/>
      <c r="Q37" s="112"/>
      <c r="R37" s="112"/>
      <c r="S37" s="75" t="str">
        <f>IF(簡易入力シート!B25="","",簡易入力シート!B25)</f>
        <v/>
      </c>
      <c r="T37" s="76"/>
      <c r="U37" s="81" t="s">
        <v>6</v>
      </c>
      <c r="V37" s="117"/>
      <c r="W37" s="117"/>
      <c r="X37" s="117"/>
      <c r="Y37" s="117"/>
      <c r="Z37" s="117"/>
      <c r="AA37" s="117"/>
      <c r="AB37" s="117"/>
      <c r="AC37" s="118"/>
      <c r="AD37" s="103" t="s">
        <v>20</v>
      </c>
      <c r="AE37" s="104"/>
      <c r="AF37" s="104"/>
      <c r="AG37" s="104"/>
      <c r="AH37" s="104"/>
      <c r="AI37" s="104"/>
      <c r="AJ37" s="104"/>
    </row>
    <row r="38" spans="2:36" ht="15" customHeight="1" x14ac:dyDescent="0.15">
      <c r="B38" s="110"/>
      <c r="C38" s="110"/>
      <c r="D38" s="110"/>
      <c r="E38" s="110"/>
      <c r="F38" s="110"/>
      <c r="G38" s="113"/>
      <c r="H38" s="114"/>
      <c r="I38" s="114"/>
      <c r="J38" s="114"/>
      <c r="K38" s="114"/>
      <c r="L38" s="71"/>
      <c r="M38" s="71"/>
      <c r="N38" s="72"/>
      <c r="O38" s="113"/>
      <c r="P38" s="114"/>
      <c r="Q38" s="114"/>
      <c r="R38" s="114"/>
      <c r="S38" s="77"/>
      <c r="T38" s="78"/>
      <c r="U38" s="119"/>
      <c r="V38" s="120"/>
      <c r="W38" s="120"/>
      <c r="X38" s="120"/>
      <c r="Y38" s="120"/>
      <c r="Z38" s="120"/>
      <c r="AA38" s="120"/>
      <c r="AB38" s="120"/>
      <c r="AC38" s="121"/>
      <c r="AD38" s="104"/>
      <c r="AE38" s="104"/>
      <c r="AF38" s="104"/>
      <c r="AG38" s="104"/>
      <c r="AH38" s="104"/>
      <c r="AI38" s="104"/>
      <c r="AJ38" s="104"/>
    </row>
    <row r="39" spans="2:36" ht="15" customHeight="1" x14ac:dyDescent="0.15">
      <c r="B39" s="110"/>
      <c r="C39" s="110"/>
      <c r="D39" s="110"/>
      <c r="E39" s="110"/>
      <c r="F39" s="110"/>
      <c r="G39" s="115"/>
      <c r="H39" s="116"/>
      <c r="I39" s="116"/>
      <c r="J39" s="116"/>
      <c r="K39" s="116"/>
      <c r="L39" s="73"/>
      <c r="M39" s="73"/>
      <c r="N39" s="74"/>
      <c r="O39" s="115"/>
      <c r="P39" s="116"/>
      <c r="Q39" s="116"/>
      <c r="R39" s="116"/>
      <c r="S39" s="79"/>
      <c r="T39" s="80"/>
      <c r="U39" s="81" t="str">
        <f>IF(簡易入力シート!B27="","",簡易入力シート!B27)</f>
        <v/>
      </c>
      <c r="V39" s="82"/>
      <c r="W39" s="82"/>
      <c r="X39" s="82"/>
      <c r="Y39" s="82"/>
      <c r="Z39" s="82"/>
      <c r="AA39" s="82"/>
      <c r="AB39" s="82"/>
      <c r="AC39" s="83"/>
      <c r="AD39" s="101" t="str">
        <f>MID(簡易入力シート!K28,1,1)</f>
        <v/>
      </c>
      <c r="AE39" s="102" t="str">
        <f>MID(簡易入力シート!K28,2,1)</f>
        <v/>
      </c>
      <c r="AF39" s="102" t="str">
        <f>MID(簡易入力シート!K28,3,1)</f>
        <v/>
      </c>
      <c r="AG39" s="102" t="str">
        <f>MID(簡易入力シート!K28,4,1)</f>
        <v/>
      </c>
      <c r="AH39" s="102" t="str">
        <f>MID(簡易入力シート!K28,5,1)</f>
        <v/>
      </c>
      <c r="AI39" s="102" t="str">
        <f>MID(簡易入力シート!K28,6,1)</f>
        <v/>
      </c>
      <c r="AJ39" s="135" t="str">
        <f>MID(簡易入力シート!K28,7,1)</f>
        <v/>
      </c>
    </row>
    <row r="40" spans="2:36" ht="15" customHeight="1" x14ac:dyDescent="0.15">
      <c r="B40" s="110"/>
      <c r="C40" s="110"/>
      <c r="D40" s="110"/>
      <c r="E40" s="110"/>
      <c r="F40" s="110"/>
      <c r="G40" s="104" t="s">
        <v>8</v>
      </c>
      <c r="H40" s="104"/>
      <c r="I40" s="104"/>
      <c r="J40" s="104"/>
      <c r="K40" s="104"/>
      <c r="L40" s="104"/>
      <c r="M40" s="104"/>
      <c r="N40" s="104"/>
      <c r="O40" s="104" t="s">
        <v>9</v>
      </c>
      <c r="P40" s="104"/>
      <c r="Q40" s="104"/>
      <c r="R40" s="104"/>
      <c r="S40" s="104"/>
      <c r="T40" s="104"/>
      <c r="U40" s="84"/>
      <c r="V40" s="85"/>
      <c r="W40" s="85"/>
      <c r="X40" s="85"/>
      <c r="Y40" s="85"/>
      <c r="Z40" s="85"/>
      <c r="AA40" s="85"/>
      <c r="AB40" s="85"/>
      <c r="AC40" s="86"/>
      <c r="AD40" s="101"/>
      <c r="AE40" s="102"/>
      <c r="AF40" s="102"/>
      <c r="AG40" s="102"/>
      <c r="AH40" s="102"/>
      <c r="AI40" s="102"/>
      <c r="AJ40" s="135"/>
    </row>
    <row r="41" spans="2:36" ht="15" customHeight="1" x14ac:dyDescent="0.15">
      <c r="B41" s="110"/>
      <c r="C41" s="110"/>
      <c r="D41" s="110"/>
      <c r="E41" s="110"/>
      <c r="F41" s="110"/>
      <c r="G41" s="101" t="str">
        <f>MID(簡易入力シート!B23,1,1)</f>
        <v/>
      </c>
      <c r="H41" s="102"/>
      <c r="I41" s="102" t="str">
        <f>MID(簡易入力シート!B23,2,1)</f>
        <v/>
      </c>
      <c r="J41" s="102"/>
      <c r="K41" s="102" t="str">
        <f>MID(簡易入力シート!B23,3,1)</f>
        <v/>
      </c>
      <c r="L41" s="102"/>
      <c r="M41" s="102" t="str">
        <f>MID(簡易入力シート!B23,4,1)</f>
        <v/>
      </c>
      <c r="N41" s="135"/>
      <c r="O41" s="101" t="str">
        <f>MID(簡易入力シート!B26,1,1)</f>
        <v/>
      </c>
      <c r="P41" s="102"/>
      <c r="Q41" s="102" t="str">
        <f>MID(簡易入力シート!B26,2,1)</f>
        <v/>
      </c>
      <c r="R41" s="102"/>
      <c r="S41" s="102" t="str">
        <f>MID(簡易入力シート!B26,3,1)</f>
        <v/>
      </c>
      <c r="T41" s="135"/>
      <c r="U41" s="87"/>
      <c r="V41" s="88"/>
      <c r="W41" s="88"/>
      <c r="X41" s="88"/>
      <c r="Y41" s="88"/>
      <c r="Z41" s="88"/>
      <c r="AA41" s="88"/>
      <c r="AB41" s="88"/>
      <c r="AC41" s="89"/>
      <c r="AD41" s="101"/>
      <c r="AE41" s="102"/>
      <c r="AF41" s="102"/>
      <c r="AG41" s="102"/>
      <c r="AH41" s="102"/>
      <c r="AI41" s="102"/>
      <c r="AJ41" s="135"/>
    </row>
    <row r="42" spans="2:36" ht="15" customHeight="1" x14ac:dyDescent="0.15">
      <c r="B42" s="110"/>
      <c r="C42" s="110"/>
      <c r="D42" s="110"/>
      <c r="E42" s="110"/>
      <c r="F42" s="110"/>
      <c r="G42" s="122" t="s">
        <v>75</v>
      </c>
      <c r="H42" s="123"/>
      <c r="I42" s="123"/>
      <c r="J42" s="123"/>
      <c r="K42" s="123"/>
      <c r="L42" s="123"/>
      <c r="M42" s="123"/>
      <c r="N42" s="124"/>
      <c r="O42" s="125" t="str">
        <f>IF(簡易入力シート!B29="","",簡易入力シート!B29)</f>
        <v/>
      </c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7"/>
    </row>
    <row r="43" spans="2:36" ht="15" customHeight="1" x14ac:dyDescent="0.15">
      <c r="B43" s="110"/>
      <c r="C43" s="110"/>
      <c r="D43" s="110"/>
      <c r="E43" s="110"/>
      <c r="F43" s="110"/>
      <c r="G43" s="128" t="s">
        <v>22</v>
      </c>
      <c r="H43" s="129"/>
      <c r="I43" s="129"/>
      <c r="J43" s="129"/>
      <c r="K43" s="129"/>
      <c r="L43" s="129"/>
      <c r="M43" s="129"/>
      <c r="N43" s="130"/>
      <c r="O43" s="131" t="str">
        <f>IF(簡易入力シート!B30="","",簡易入力シート!B30)</f>
        <v/>
      </c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3"/>
    </row>
    <row r="44" spans="2:36" ht="15" customHeight="1" x14ac:dyDescent="0.15">
      <c r="B44" s="110"/>
      <c r="C44" s="110"/>
      <c r="D44" s="110"/>
      <c r="E44" s="110"/>
      <c r="F44" s="110"/>
      <c r="G44" s="119"/>
      <c r="H44" s="120"/>
      <c r="I44" s="120"/>
      <c r="J44" s="120"/>
      <c r="K44" s="120"/>
      <c r="L44" s="120"/>
      <c r="M44" s="120"/>
      <c r="N44" s="89"/>
      <c r="O44" s="115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34"/>
    </row>
  </sheetData>
  <mergeCells count="111">
    <mergeCell ref="B1:AJ1"/>
    <mergeCell ref="B4:F4"/>
    <mergeCell ref="G4:R4"/>
    <mergeCell ref="S4:X4"/>
    <mergeCell ref="B5:F6"/>
    <mergeCell ref="G5:R6"/>
    <mergeCell ref="S5:X5"/>
    <mergeCell ref="S6:X6"/>
    <mergeCell ref="O3:V3"/>
    <mergeCell ref="W3:Z3"/>
    <mergeCell ref="AB12:AB13"/>
    <mergeCell ref="B10:L10"/>
    <mergeCell ref="M10:V10"/>
    <mergeCell ref="W10:AB11"/>
    <mergeCell ref="AC10:AJ11"/>
    <mergeCell ref="B11:L11"/>
    <mergeCell ref="M11:V11"/>
    <mergeCell ref="B7:F7"/>
    <mergeCell ref="G7:R7"/>
    <mergeCell ref="S7:X7"/>
    <mergeCell ref="Y7:AJ7"/>
    <mergeCell ref="B8:F9"/>
    <mergeCell ref="H8:X8"/>
    <mergeCell ref="Y8:AJ8"/>
    <mergeCell ref="H9:X9"/>
    <mergeCell ref="Y9:AJ9"/>
    <mergeCell ref="AC12:AJ13"/>
    <mergeCell ref="W12:AA13"/>
    <mergeCell ref="B16:L16"/>
    <mergeCell ref="M16:V16"/>
    <mergeCell ref="B18:L18"/>
    <mergeCell ref="M18:V18"/>
    <mergeCell ref="B12:L12"/>
    <mergeCell ref="M12:V12"/>
    <mergeCell ref="B14:L14"/>
    <mergeCell ref="M14:V14"/>
    <mergeCell ref="B13:L13"/>
    <mergeCell ref="M13:V13"/>
    <mergeCell ref="AA20:AB20"/>
    <mergeCell ref="AC20:AD20"/>
    <mergeCell ref="AE20:AF20"/>
    <mergeCell ref="AG20:AH20"/>
    <mergeCell ref="AI20:AJ20"/>
    <mergeCell ref="B21:F24"/>
    <mergeCell ref="G21:AJ24"/>
    <mergeCell ref="B20:P20"/>
    <mergeCell ref="Q20:R20"/>
    <mergeCell ref="S20:T20"/>
    <mergeCell ref="U20:V20"/>
    <mergeCell ref="W20:X20"/>
    <mergeCell ref="Y20:Z20"/>
    <mergeCell ref="F30:H30"/>
    <mergeCell ref="I30:P30"/>
    <mergeCell ref="V30:AB30"/>
    <mergeCell ref="AC30:AI30"/>
    <mergeCell ref="B31:D31"/>
    <mergeCell ref="E31:AJ31"/>
    <mergeCell ref="C26:G26"/>
    <mergeCell ref="E27:AI27"/>
    <mergeCell ref="C28:D28"/>
    <mergeCell ref="F28:N28"/>
    <mergeCell ref="C29:D29"/>
    <mergeCell ref="F29:H29"/>
    <mergeCell ref="I29:AI29"/>
    <mergeCell ref="E33:AJ33"/>
    <mergeCell ref="E34:AJ34"/>
    <mergeCell ref="B36:AJ36"/>
    <mergeCell ref="B37:F44"/>
    <mergeCell ref="G37:K39"/>
    <mergeCell ref="O37:R39"/>
    <mergeCell ref="U37:AC38"/>
    <mergeCell ref="G42:N42"/>
    <mergeCell ref="O42:AJ42"/>
    <mergeCell ref="G43:N44"/>
    <mergeCell ref="O43:AJ44"/>
    <mergeCell ref="AG39:AG41"/>
    <mergeCell ref="AH39:AH41"/>
    <mergeCell ref="AI39:AI41"/>
    <mergeCell ref="AJ39:AJ41"/>
    <mergeCell ref="G40:N40"/>
    <mergeCell ref="O40:T40"/>
    <mergeCell ref="G41:H41"/>
    <mergeCell ref="I41:J41"/>
    <mergeCell ref="Q41:R41"/>
    <mergeCell ref="S41:T41"/>
    <mergeCell ref="K41:L41"/>
    <mergeCell ref="M41:N41"/>
    <mergeCell ref="AC14:AJ15"/>
    <mergeCell ref="AC16:AJ17"/>
    <mergeCell ref="AC18:AJ19"/>
    <mergeCell ref="L37:N39"/>
    <mergeCell ref="S37:T39"/>
    <mergeCell ref="U39:AC41"/>
    <mergeCell ref="AB14:AB15"/>
    <mergeCell ref="AB16:AB17"/>
    <mergeCell ref="AB18:AB19"/>
    <mergeCell ref="W14:AA15"/>
    <mergeCell ref="W16:AA17"/>
    <mergeCell ref="W18:AA19"/>
    <mergeCell ref="B15:L15"/>
    <mergeCell ref="B17:L17"/>
    <mergeCell ref="B19:L19"/>
    <mergeCell ref="M15:V15"/>
    <mergeCell ref="M17:V17"/>
    <mergeCell ref="M19:V19"/>
    <mergeCell ref="O41:P41"/>
    <mergeCell ref="AD37:AJ38"/>
    <mergeCell ref="AD39:AD41"/>
    <mergeCell ref="AE39:AE41"/>
    <mergeCell ref="AF39:AF41"/>
    <mergeCell ref="E32:AJ32"/>
  </mergeCells>
  <phoneticPr fontId="1"/>
  <dataValidations count="1">
    <dataValidation imeMode="off" allowBlank="1" showInputMessage="1" showErrorMessage="1" sqref="W18:AA18 W16:AA16 Y9:AJ9 Q20:AJ20 G41:T41 W12:AA12 Y5:AJ6 W14:AA14 AD39:AJ41" xr:uid="{00000000-0002-0000-0100-000000000000}"/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J38"/>
  <sheetViews>
    <sheetView view="pageBreakPreview" zoomScaleNormal="100" zoomScaleSheetLayoutView="100" workbookViewId="0">
      <selection activeCell="I21" sqref="I21:P21"/>
    </sheetView>
  </sheetViews>
  <sheetFormatPr defaultColWidth="9" defaultRowHeight="12" x14ac:dyDescent="0.15"/>
  <cols>
    <col min="1" max="1" width="1.625" style="14" customWidth="1"/>
    <col min="2" max="36" width="2.625" style="14" customWidth="1"/>
    <col min="37" max="37" width="1.625" style="14" customWidth="1"/>
    <col min="38" max="16384" width="9" style="14"/>
  </cols>
  <sheetData>
    <row r="1" spans="2:36" ht="27" customHeight="1" x14ac:dyDescent="0.15">
      <c r="B1" s="192" t="s">
        <v>25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</row>
    <row r="2" spans="2:36" ht="13.5" customHeight="1" x14ac:dyDescent="0.15"/>
    <row r="3" spans="2:36" ht="24" customHeight="1" x14ac:dyDescent="0.15">
      <c r="B3" s="193" t="s">
        <v>7</v>
      </c>
      <c r="C3" s="193"/>
      <c r="D3" s="193"/>
      <c r="E3" s="193"/>
      <c r="F3" s="193"/>
      <c r="G3" s="207" t="str">
        <f>IF(簡易入力シート!B6="","",簡易入力シート!B6)</f>
        <v/>
      </c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68" t="s">
        <v>0</v>
      </c>
      <c r="T3" s="169"/>
      <c r="U3" s="169"/>
      <c r="V3" s="169"/>
      <c r="W3" s="169"/>
      <c r="X3" s="170"/>
      <c r="Y3" s="12"/>
      <c r="Z3" s="13"/>
      <c r="AA3" s="13"/>
      <c r="AB3" s="13"/>
      <c r="AC3" s="13"/>
      <c r="AD3" s="13"/>
      <c r="AE3" s="2">
        <v>2</v>
      </c>
      <c r="AF3" s="2">
        <v>3</v>
      </c>
      <c r="AG3" s="2">
        <v>2</v>
      </c>
      <c r="AH3" s="2">
        <v>2</v>
      </c>
      <c r="AI3" s="2">
        <v>0</v>
      </c>
      <c r="AJ3" s="2">
        <v>7</v>
      </c>
    </row>
    <row r="4" spans="2:36" ht="24" customHeight="1" x14ac:dyDescent="0.15">
      <c r="B4" s="197" t="s">
        <v>12</v>
      </c>
      <c r="C4" s="197"/>
      <c r="D4" s="197"/>
      <c r="E4" s="197"/>
      <c r="F4" s="197"/>
      <c r="G4" s="210" t="str">
        <f>IF(簡易入力シート!B7="","",簡易入力シート!B7)</f>
        <v/>
      </c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2"/>
      <c r="S4" s="168" t="s">
        <v>1</v>
      </c>
      <c r="T4" s="169"/>
      <c r="U4" s="169"/>
      <c r="V4" s="169"/>
      <c r="W4" s="169"/>
      <c r="X4" s="170"/>
      <c r="Y4" s="20"/>
      <c r="Z4" s="21"/>
      <c r="AA4" s="1">
        <v>0</v>
      </c>
      <c r="AB4" s="1">
        <v>0</v>
      </c>
      <c r="AC4" s="1">
        <v>0</v>
      </c>
      <c r="AD4" s="1" t="str">
        <f>MID(簡易入力シート!K4,4,1)</f>
        <v/>
      </c>
      <c r="AE4" s="1" t="str">
        <f>MID(簡易入力シート!K4,5,1)</f>
        <v/>
      </c>
      <c r="AF4" s="1" t="str">
        <f>MID(簡易入力シート!K4,6,1)</f>
        <v/>
      </c>
      <c r="AG4" s="1" t="str">
        <f>MID(簡易入力シート!K4,7,1)</f>
        <v/>
      </c>
      <c r="AH4" s="1" t="str">
        <f>MID(簡易入力シート!K4,8,1)</f>
        <v/>
      </c>
      <c r="AI4" s="1" t="str">
        <f>MID(簡易入力シート!K4,9,1)</f>
        <v/>
      </c>
      <c r="AJ4" s="1" t="str">
        <f>MID(簡易入力シート!K4,10,1)</f>
        <v/>
      </c>
    </row>
    <row r="5" spans="2:36" ht="24" customHeight="1" x14ac:dyDescent="0.15">
      <c r="B5" s="198"/>
      <c r="C5" s="198"/>
      <c r="D5" s="198"/>
      <c r="E5" s="198"/>
      <c r="F5" s="198"/>
      <c r="G5" s="213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5"/>
      <c r="S5" s="168" t="s">
        <v>10</v>
      </c>
      <c r="T5" s="169"/>
      <c r="U5" s="169"/>
      <c r="V5" s="169"/>
      <c r="W5" s="169"/>
      <c r="X5" s="170"/>
      <c r="Y5" s="3"/>
      <c r="Z5" s="4"/>
      <c r="AA5" s="4"/>
      <c r="AB5" s="2"/>
      <c r="AC5" s="2"/>
      <c r="AD5" s="2"/>
      <c r="AE5" s="2"/>
      <c r="AF5" s="2"/>
      <c r="AG5" s="2"/>
      <c r="AH5" s="2"/>
      <c r="AI5" s="2"/>
      <c r="AJ5" s="2"/>
    </row>
    <row r="6" spans="2:36" ht="24" customHeight="1" x14ac:dyDescent="0.15">
      <c r="B6" s="104" t="s">
        <v>2</v>
      </c>
      <c r="C6" s="104"/>
      <c r="D6" s="104"/>
      <c r="E6" s="104"/>
      <c r="F6" s="104"/>
      <c r="G6" s="216" t="str">
        <f>IF(簡易入力シート!B10="","",簡易入力シート!B10)</f>
        <v/>
      </c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8"/>
      <c r="S6" s="168" t="s">
        <v>3</v>
      </c>
      <c r="T6" s="169"/>
      <c r="U6" s="169"/>
      <c r="V6" s="169"/>
      <c r="W6" s="169"/>
      <c r="X6" s="170"/>
      <c r="Y6" s="104" t="str">
        <f>IF(簡易入力シート!B12="","",簡易入力シート!B12)</f>
        <v/>
      </c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</row>
    <row r="7" spans="2:36" ht="13.5" customHeight="1" x14ac:dyDescent="0.15">
      <c r="B7" s="81" t="s">
        <v>4</v>
      </c>
      <c r="C7" s="117"/>
      <c r="D7" s="117"/>
      <c r="E7" s="117"/>
      <c r="F7" s="118"/>
      <c r="G7" s="15" t="s">
        <v>5</v>
      </c>
      <c r="H7" s="183" t="str">
        <f>IF(簡易入力シート!B14="","",簡易入力シート!B14)</f>
        <v/>
      </c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4"/>
      <c r="V7" s="184"/>
      <c r="W7" s="184"/>
      <c r="X7" s="184"/>
      <c r="Y7" s="185" t="s">
        <v>11</v>
      </c>
      <c r="Z7" s="185"/>
      <c r="AA7" s="185"/>
      <c r="AB7" s="185"/>
      <c r="AC7" s="185"/>
      <c r="AD7" s="185"/>
      <c r="AE7" s="185"/>
      <c r="AF7" s="185"/>
      <c r="AG7" s="185"/>
      <c r="AH7" s="186"/>
      <c r="AI7" s="186"/>
      <c r="AJ7" s="187"/>
    </row>
    <row r="8" spans="2:36" ht="30" customHeight="1" x14ac:dyDescent="0.15">
      <c r="B8" s="180"/>
      <c r="C8" s="181"/>
      <c r="D8" s="181"/>
      <c r="E8" s="181"/>
      <c r="F8" s="182"/>
      <c r="G8" s="5"/>
      <c r="H8" s="188" t="str">
        <f>IF(簡易入力シート!B15="","",簡易入力シート!B15)</f>
        <v/>
      </c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/>
      <c r="V8" s="189"/>
      <c r="W8" s="189"/>
      <c r="X8" s="189"/>
      <c r="Y8" s="190" t="str">
        <f>IF(簡易入力シート!B17="","",簡易入力シート!B17)</f>
        <v/>
      </c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1"/>
    </row>
    <row r="9" spans="2:36" ht="39.950000000000003" customHeight="1" x14ac:dyDescent="0.15">
      <c r="B9" s="225" t="s">
        <v>31</v>
      </c>
      <c r="C9" s="226"/>
      <c r="D9" s="226"/>
      <c r="E9" s="226"/>
      <c r="F9" s="226"/>
      <c r="G9" s="228" t="str">
        <f>IF(簡易入力シート!H4="","",簡易入力シート!H4)</f>
        <v/>
      </c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7" t="s">
        <v>32</v>
      </c>
      <c r="Z9" s="227"/>
      <c r="AA9" s="227"/>
      <c r="AB9" s="227"/>
      <c r="AC9" s="227"/>
      <c r="AD9" s="32" t="s">
        <v>38</v>
      </c>
      <c r="AE9" s="230" t="str">
        <f>IF(簡易入力シート!H5="","",簡易入力シート!H5)</f>
        <v/>
      </c>
      <c r="AF9" s="231"/>
      <c r="AG9" s="231"/>
      <c r="AH9" s="231"/>
      <c r="AI9" s="22" t="s">
        <v>39</v>
      </c>
      <c r="AJ9" s="33"/>
    </row>
    <row r="10" spans="2:36" ht="20.100000000000001" customHeight="1" x14ac:dyDescent="0.15">
      <c r="B10" s="103" t="s">
        <v>56</v>
      </c>
      <c r="C10" s="103"/>
      <c r="D10" s="103"/>
      <c r="E10" s="103"/>
      <c r="F10" s="103"/>
      <c r="G10" s="26"/>
      <c r="H10" s="221" t="s">
        <v>40</v>
      </c>
      <c r="I10" s="222"/>
      <c r="J10" s="222"/>
      <c r="K10" s="222"/>
      <c r="L10" s="222"/>
      <c r="M10" s="34"/>
      <c r="N10" s="34"/>
      <c r="O10" s="34"/>
      <c r="P10" s="34"/>
      <c r="Q10" s="34"/>
      <c r="R10" s="25"/>
      <c r="S10" s="104" t="s">
        <v>54</v>
      </c>
      <c r="T10" s="232"/>
      <c r="U10" s="232"/>
      <c r="V10" s="232"/>
      <c r="W10" s="232"/>
      <c r="X10" s="232"/>
      <c r="Y10" s="234" t="str">
        <f>IF(簡易入力シート!H7="","",簡易入力シート!H7)</f>
        <v/>
      </c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</row>
    <row r="11" spans="2:36" ht="20.100000000000001" customHeight="1" x14ac:dyDescent="0.15">
      <c r="B11" s="103"/>
      <c r="C11" s="103"/>
      <c r="D11" s="103"/>
      <c r="E11" s="103"/>
      <c r="F11" s="103"/>
      <c r="G11" s="24"/>
      <c r="H11" s="31" t="s">
        <v>41</v>
      </c>
      <c r="I11" s="223" t="str">
        <f>IF(簡易入力シート!H15="","",簡易入力シート!H15)</f>
        <v/>
      </c>
      <c r="J11" s="71"/>
      <c r="K11" s="71"/>
      <c r="L11" s="71"/>
      <c r="M11" s="71"/>
      <c r="N11" s="71"/>
      <c r="O11" s="71"/>
      <c r="P11" s="71"/>
      <c r="Q11" s="71"/>
      <c r="R11" s="27" t="s">
        <v>42</v>
      </c>
      <c r="S11" s="233"/>
      <c r="T11" s="233"/>
      <c r="U11" s="233"/>
      <c r="V11" s="233"/>
      <c r="W11" s="233"/>
      <c r="X11" s="233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</row>
    <row r="12" spans="2:36" ht="20.100000000000001" customHeight="1" x14ac:dyDescent="0.15">
      <c r="B12" s="103"/>
      <c r="C12" s="103"/>
      <c r="D12" s="103"/>
      <c r="E12" s="103"/>
      <c r="F12" s="103"/>
      <c r="G12" s="28"/>
      <c r="H12" s="144" t="s">
        <v>43</v>
      </c>
      <c r="I12" s="219"/>
      <c r="J12" s="219"/>
      <c r="K12" s="219"/>
      <c r="L12" s="219"/>
      <c r="M12" s="31" t="s">
        <v>44</v>
      </c>
      <c r="N12" s="220" t="str">
        <f>IF(簡易入力シート!H17="","",簡易入力シート!H17)</f>
        <v/>
      </c>
      <c r="O12" s="71"/>
      <c r="P12" s="71"/>
      <c r="Q12" s="71"/>
      <c r="R12" s="36" t="s">
        <v>45</v>
      </c>
      <c r="S12" s="103" t="s">
        <v>55</v>
      </c>
      <c r="T12" s="232"/>
      <c r="U12" s="232"/>
      <c r="V12" s="232"/>
      <c r="W12" s="232"/>
      <c r="X12" s="232"/>
      <c r="Y12" s="238" t="s">
        <v>57</v>
      </c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40"/>
    </row>
    <row r="13" spans="2:36" ht="20.100000000000001" customHeight="1" x14ac:dyDescent="0.15">
      <c r="B13" s="103"/>
      <c r="C13" s="103"/>
      <c r="D13" s="103"/>
      <c r="E13" s="103"/>
      <c r="F13" s="103"/>
      <c r="G13" s="28"/>
      <c r="H13" s="144" t="s">
        <v>46</v>
      </c>
      <c r="I13" s="219"/>
      <c r="J13" s="219"/>
      <c r="K13" s="219"/>
      <c r="L13" s="219"/>
      <c r="M13" s="31" t="s">
        <v>47</v>
      </c>
      <c r="N13" s="220" t="str">
        <f>IF(簡易入力シート!H19="","",簡易入力シート!H19)</f>
        <v/>
      </c>
      <c r="O13" s="71"/>
      <c r="P13" s="71"/>
      <c r="Q13" s="71"/>
      <c r="R13" s="36" t="s">
        <v>39</v>
      </c>
      <c r="S13" s="233"/>
      <c r="T13" s="233"/>
      <c r="U13" s="233"/>
      <c r="V13" s="233"/>
      <c r="W13" s="233"/>
      <c r="X13" s="233"/>
      <c r="Y13" s="20"/>
      <c r="Z13" s="21"/>
      <c r="AA13" s="29" t="str">
        <f>MID(簡易入力シート!B19,1,1)</f>
        <v/>
      </c>
      <c r="AB13" s="29" t="str">
        <f>MID(簡易入力シート!B19,2,1)</f>
        <v/>
      </c>
      <c r="AC13" s="29" t="str">
        <f>MID(簡易入力シート!B19,3,1)</f>
        <v/>
      </c>
      <c r="AD13" s="29" t="str">
        <f>MID(簡易入力シート!B19,4,1)</f>
        <v/>
      </c>
      <c r="AE13" s="29" t="str">
        <f>MID(簡易入力シート!B19,5,1)</f>
        <v/>
      </c>
      <c r="AF13" s="29" t="str">
        <f>MID(簡易入力シート!B19,6,1)</f>
        <v/>
      </c>
      <c r="AG13" s="29" t="str">
        <f>MID(簡易入力シート!B19,7,1)</f>
        <v/>
      </c>
      <c r="AH13" s="29" t="str">
        <f>MID(簡易入力シート!B19,8,1)</f>
        <v/>
      </c>
      <c r="AI13" s="29" t="str">
        <f>MID(簡易入力シート!B19,9,1)</f>
        <v/>
      </c>
      <c r="AJ13" s="29" t="str">
        <f>MID(簡易入力シート!B19,10,1)</f>
        <v/>
      </c>
    </row>
    <row r="14" spans="2:36" ht="20.100000000000001" customHeight="1" x14ac:dyDescent="0.15">
      <c r="B14" s="103"/>
      <c r="C14" s="103"/>
      <c r="D14" s="103"/>
      <c r="E14" s="103"/>
      <c r="F14" s="103"/>
      <c r="G14" s="28"/>
      <c r="H14" s="144" t="s">
        <v>48</v>
      </c>
      <c r="I14" s="219"/>
      <c r="J14" s="219"/>
      <c r="K14" s="219"/>
      <c r="L14" s="219"/>
      <c r="M14" s="31" t="s">
        <v>49</v>
      </c>
      <c r="N14" s="220" t="str">
        <f>IF(簡易入力シート!H21="","",簡易入力シート!H21)</f>
        <v/>
      </c>
      <c r="O14" s="220"/>
      <c r="P14" s="220"/>
      <c r="Q14" s="220"/>
      <c r="R14" s="36" t="s">
        <v>50</v>
      </c>
      <c r="S14" s="104" t="s">
        <v>33</v>
      </c>
      <c r="T14" s="232"/>
      <c r="U14" s="232"/>
      <c r="V14" s="232"/>
      <c r="W14" s="232"/>
      <c r="X14" s="232"/>
      <c r="Y14" s="236" t="str">
        <f>IF(簡易入力シート!H9="","",簡易入力シート!H9)</f>
        <v/>
      </c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</row>
    <row r="15" spans="2:36" ht="20.100000000000001" customHeight="1" x14ac:dyDescent="0.15">
      <c r="B15" s="103"/>
      <c r="C15" s="103"/>
      <c r="D15" s="103"/>
      <c r="E15" s="103"/>
      <c r="F15" s="103"/>
      <c r="G15" s="28"/>
      <c r="H15" s="136" t="s">
        <v>51</v>
      </c>
      <c r="I15" s="205"/>
      <c r="J15" s="205"/>
      <c r="K15" s="205"/>
      <c r="L15" s="205"/>
      <c r="M15" s="31" t="s">
        <v>38</v>
      </c>
      <c r="N15" s="220" t="str">
        <f>IF(簡易入力シート!H23="","",簡易入力シート!H23)</f>
        <v/>
      </c>
      <c r="O15" s="71"/>
      <c r="P15" s="71"/>
      <c r="Q15" s="71"/>
      <c r="R15" s="36" t="s">
        <v>39</v>
      </c>
      <c r="S15" s="233"/>
      <c r="T15" s="233"/>
      <c r="U15" s="233"/>
      <c r="V15" s="233"/>
      <c r="W15" s="233"/>
      <c r="X15" s="233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</row>
    <row r="16" spans="2:36" ht="39.950000000000003" customHeight="1" x14ac:dyDescent="0.15">
      <c r="B16" s="103" t="s">
        <v>34</v>
      </c>
      <c r="C16" s="104"/>
      <c r="D16" s="104"/>
      <c r="E16" s="104"/>
      <c r="F16" s="104"/>
      <c r="G16" s="241" t="str">
        <f>IF(簡易入力シート!H13="","",簡易入力シート!H13)</f>
        <v/>
      </c>
      <c r="H16" s="242"/>
      <c r="I16" s="242"/>
      <c r="J16" s="242"/>
      <c r="K16" s="242"/>
      <c r="L16" s="242"/>
      <c r="M16" s="242"/>
      <c r="N16" s="242"/>
      <c r="O16" s="242"/>
      <c r="P16" s="242"/>
      <c r="Q16" s="23" t="s">
        <v>21</v>
      </c>
      <c r="R16" s="60"/>
      <c r="S16" s="104" t="s">
        <v>53</v>
      </c>
      <c r="T16" s="104"/>
      <c r="U16" s="104"/>
      <c r="V16" s="104"/>
      <c r="W16" s="104"/>
      <c r="X16" s="104"/>
      <c r="Y16" s="216" t="str">
        <f>IF(簡易入力シート!H11="","",簡易入力シート!H11)</f>
        <v/>
      </c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4"/>
    </row>
    <row r="17" spans="2:36" ht="30" customHeight="1" x14ac:dyDescent="0.15">
      <c r="B17" s="6"/>
      <c r="C17" s="144" t="s">
        <v>13</v>
      </c>
      <c r="D17" s="144"/>
      <c r="E17" s="144"/>
      <c r="F17" s="144"/>
      <c r="G17" s="1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6"/>
      <c r="AE17" s="16"/>
      <c r="AF17" s="16"/>
      <c r="AG17" s="16"/>
      <c r="AH17" s="16"/>
      <c r="AI17" s="16"/>
      <c r="AJ17" s="17"/>
    </row>
    <row r="18" spans="2:36" ht="30" customHeight="1" x14ac:dyDescent="0.15">
      <c r="B18" s="6"/>
      <c r="C18" s="7"/>
      <c r="D18" s="8"/>
      <c r="E18" s="144" t="s">
        <v>28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07"/>
      <c r="Y18" s="107"/>
      <c r="Z18" s="107"/>
      <c r="AA18" s="107"/>
      <c r="AB18" s="107"/>
      <c r="AC18" s="106"/>
      <c r="AD18" s="106"/>
      <c r="AE18" s="106"/>
      <c r="AF18" s="106"/>
      <c r="AG18" s="106"/>
      <c r="AH18" s="106"/>
      <c r="AI18" s="106"/>
      <c r="AJ18" s="17"/>
    </row>
    <row r="19" spans="2:36" ht="30" customHeight="1" x14ac:dyDescent="0.15">
      <c r="B19" s="6"/>
      <c r="C19" s="145" t="s">
        <v>14</v>
      </c>
      <c r="D19" s="145"/>
      <c r="E19" s="7"/>
      <c r="F19" s="144" t="s">
        <v>19</v>
      </c>
      <c r="G19" s="144"/>
      <c r="H19" s="144"/>
      <c r="I19" s="144"/>
      <c r="J19" s="144"/>
      <c r="K19" s="144"/>
      <c r="L19" s="144"/>
      <c r="M19" s="144"/>
      <c r="N19" s="14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6"/>
      <c r="AE19" s="16"/>
      <c r="AF19" s="16"/>
      <c r="AG19" s="16"/>
      <c r="AH19" s="16"/>
      <c r="AI19" s="16"/>
      <c r="AJ19" s="17"/>
    </row>
    <row r="20" spans="2:36" ht="30" customHeight="1" x14ac:dyDescent="0.15">
      <c r="B20" s="6"/>
      <c r="C20" s="145" t="s">
        <v>15</v>
      </c>
      <c r="D20" s="145"/>
      <c r="E20" s="7"/>
      <c r="F20" s="144" t="s">
        <v>16</v>
      </c>
      <c r="G20" s="144"/>
      <c r="H20" s="144"/>
      <c r="I20" s="146" t="str">
        <f>IF(簡易入力シート!B8="",IF(簡易入力シート!B15="","",簡易入力シート!B15),"")</f>
        <v/>
      </c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224"/>
      <c r="AD20" s="224"/>
      <c r="AE20" s="224"/>
      <c r="AF20" s="224"/>
      <c r="AG20" s="224"/>
      <c r="AH20" s="224"/>
      <c r="AI20" s="224"/>
      <c r="AJ20" s="17"/>
    </row>
    <row r="21" spans="2:36" ht="30" customHeight="1" x14ac:dyDescent="0.15">
      <c r="B21" s="9"/>
      <c r="C21" s="10"/>
      <c r="D21" s="10"/>
      <c r="E21" s="10"/>
      <c r="F21" s="136" t="s">
        <v>17</v>
      </c>
      <c r="G21" s="136"/>
      <c r="H21" s="136"/>
      <c r="I21" s="137"/>
      <c r="J21" s="137"/>
      <c r="K21" s="137"/>
      <c r="L21" s="137"/>
      <c r="M21" s="137"/>
      <c r="N21" s="137"/>
      <c r="O21" s="137"/>
      <c r="P21" s="137"/>
      <c r="Q21" s="10"/>
      <c r="R21" s="11"/>
      <c r="S21" s="10"/>
      <c r="T21" s="19"/>
      <c r="U21" s="19"/>
      <c r="V21" s="138" t="s">
        <v>18</v>
      </c>
      <c r="W21" s="138"/>
      <c r="X21" s="138"/>
      <c r="Y21" s="138"/>
      <c r="Z21" s="138"/>
      <c r="AA21" s="139"/>
      <c r="AB21" s="139"/>
      <c r="AC21" s="137"/>
      <c r="AD21" s="206"/>
      <c r="AE21" s="206"/>
      <c r="AF21" s="206"/>
      <c r="AG21" s="206"/>
      <c r="AH21" s="206"/>
      <c r="AI21" s="206"/>
      <c r="AJ21" s="18"/>
    </row>
    <row r="22" spans="2:36" ht="13.5" customHeight="1" x14ac:dyDescent="0.15">
      <c r="B22" s="117" t="s">
        <v>23</v>
      </c>
      <c r="C22" s="82"/>
      <c r="D22" s="82"/>
      <c r="E22" s="142" t="s">
        <v>24</v>
      </c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</row>
    <row r="23" spans="2:36" ht="13.5" customHeight="1" x14ac:dyDescent="0.15">
      <c r="E23" s="105" t="s">
        <v>27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</row>
    <row r="24" spans="2:36" ht="13.5" customHeight="1" x14ac:dyDescent="0.15">
      <c r="E24" s="107" t="s">
        <v>30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</row>
    <row r="25" spans="2:36" ht="13.5" customHeight="1" x14ac:dyDescent="0.15">
      <c r="E25" s="107" t="s">
        <v>29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</row>
    <row r="26" spans="2:36" ht="13.5" customHeight="1" x14ac:dyDescent="0.15">
      <c r="E26" s="107" t="s">
        <v>35</v>
      </c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</row>
    <row r="27" spans="2:36" ht="13.5" customHeight="1" x14ac:dyDescent="0.15">
      <c r="E27" s="107" t="s">
        <v>36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</row>
    <row r="28" spans="2:36" ht="13.5" customHeight="1" x14ac:dyDescent="0.15">
      <c r="E28" s="107" t="s">
        <v>52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</row>
    <row r="29" spans="2:36" ht="13.5" customHeight="1" x14ac:dyDescent="0.15"/>
    <row r="30" spans="2:36" ht="13.5" customHeight="1" x14ac:dyDescent="0.15">
      <c r="B30" s="108" t="s">
        <v>26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</row>
    <row r="31" spans="2:36" ht="15" customHeight="1" x14ac:dyDescent="0.15">
      <c r="B31" s="110" t="s">
        <v>37</v>
      </c>
      <c r="C31" s="110"/>
      <c r="D31" s="110"/>
      <c r="E31" s="110"/>
      <c r="F31" s="110"/>
      <c r="G31" s="111" t="str">
        <f>IF(簡易入力シート!B21="","",簡易入力シート!B21)</f>
        <v/>
      </c>
      <c r="H31" s="112"/>
      <c r="I31" s="112"/>
      <c r="J31" s="112"/>
      <c r="K31" s="112"/>
      <c r="L31" s="68" t="str">
        <f>IF(簡易入力シート!B22="","",簡易入力シート!B22)</f>
        <v/>
      </c>
      <c r="M31" s="69"/>
      <c r="N31" s="70"/>
      <c r="O31" s="111" t="str">
        <f>IF(簡易入力シート!B24="","",簡易入力シート!B24)</f>
        <v/>
      </c>
      <c r="P31" s="112"/>
      <c r="Q31" s="112"/>
      <c r="R31" s="112"/>
      <c r="S31" s="75" t="str">
        <f>IF(簡易入力シート!B25="","",簡易入力シート!B25)</f>
        <v/>
      </c>
      <c r="T31" s="76"/>
      <c r="U31" s="81" t="s">
        <v>6</v>
      </c>
      <c r="V31" s="117"/>
      <c r="W31" s="117"/>
      <c r="X31" s="117"/>
      <c r="Y31" s="117"/>
      <c r="Z31" s="117"/>
      <c r="AA31" s="117"/>
      <c r="AB31" s="117"/>
      <c r="AC31" s="118"/>
      <c r="AD31" s="103" t="s">
        <v>20</v>
      </c>
      <c r="AE31" s="104"/>
      <c r="AF31" s="104"/>
      <c r="AG31" s="104"/>
      <c r="AH31" s="104"/>
      <c r="AI31" s="104"/>
      <c r="AJ31" s="104"/>
    </row>
    <row r="32" spans="2:36" ht="15" customHeight="1" x14ac:dyDescent="0.15">
      <c r="B32" s="110"/>
      <c r="C32" s="110"/>
      <c r="D32" s="110"/>
      <c r="E32" s="110"/>
      <c r="F32" s="110"/>
      <c r="G32" s="113"/>
      <c r="H32" s="114"/>
      <c r="I32" s="114"/>
      <c r="J32" s="114"/>
      <c r="K32" s="114"/>
      <c r="L32" s="71"/>
      <c r="M32" s="71"/>
      <c r="N32" s="72"/>
      <c r="O32" s="113"/>
      <c r="P32" s="114"/>
      <c r="Q32" s="114"/>
      <c r="R32" s="114"/>
      <c r="S32" s="77"/>
      <c r="T32" s="78"/>
      <c r="U32" s="119"/>
      <c r="V32" s="120"/>
      <c r="W32" s="120"/>
      <c r="X32" s="120"/>
      <c r="Y32" s="120"/>
      <c r="Z32" s="120"/>
      <c r="AA32" s="120"/>
      <c r="AB32" s="120"/>
      <c r="AC32" s="121"/>
      <c r="AD32" s="104"/>
      <c r="AE32" s="104"/>
      <c r="AF32" s="104"/>
      <c r="AG32" s="104"/>
      <c r="AH32" s="104"/>
      <c r="AI32" s="104"/>
      <c r="AJ32" s="104"/>
    </row>
    <row r="33" spans="2:36" ht="15" customHeight="1" x14ac:dyDescent="0.15">
      <c r="B33" s="110"/>
      <c r="C33" s="110"/>
      <c r="D33" s="110"/>
      <c r="E33" s="110"/>
      <c r="F33" s="110"/>
      <c r="G33" s="115"/>
      <c r="H33" s="116"/>
      <c r="I33" s="116"/>
      <c r="J33" s="116"/>
      <c r="K33" s="116"/>
      <c r="L33" s="73"/>
      <c r="M33" s="73"/>
      <c r="N33" s="74"/>
      <c r="O33" s="115"/>
      <c r="P33" s="116"/>
      <c r="Q33" s="116"/>
      <c r="R33" s="116"/>
      <c r="S33" s="79"/>
      <c r="T33" s="80"/>
      <c r="U33" s="81" t="str">
        <f>IF(簡易入力シート!B27="","",簡易入力シート!B27)</f>
        <v/>
      </c>
      <c r="V33" s="82"/>
      <c r="W33" s="82"/>
      <c r="X33" s="82"/>
      <c r="Y33" s="82"/>
      <c r="Z33" s="82"/>
      <c r="AA33" s="82"/>
      <c r="AB33" s="82"/>
      <c r="AC33" s="83"/>
      <c r="AD33" s="101" t="str">
        <f>MID(簡易入力シート!K28,1,1)</f>
        <v/>
      </c>
      <c r="AE33" s="102" t="str">
        <f>MID(簡易入力シート!K28,2,1)</f>
        <v/>
      </c>
      <c r="AF33" s="102" t="str">
        <f>MID(簡易入力シート!K28,3,1)</f>
        <v/>
      </c>
      <c r="AG33" s="102" t="str">
        <f>MID(簡易入力シート!K28,4,1)</f>
        <v/>
      </c>
      <c r="AH33" s="102" t="str">
        <f>MID(簡易入力シート!K28,5,1)</f>
        <v/>
      </c>
      <c r="AI33" s="102" t="str">
        <f>MID(簡易入力シート!K28,6,1)</f>
        <v/>
      </c>
      <c r="AJ33" s="135" t="str">
        <f>MID(簡易入力シート!K28,7,1)</f>
        <v/>
      </c>
    </row>
    <row r="34" spans="2:36" ht="15" customHeight="1" x14ac:dyDescent="0.15">
      <c r="B34" s="110"/>
      <c r="C34" s="110"/>
      <c r="D34" s="110"/>
      <c r="E34" s="110"/>
      <c r="F34" s="110"/>
      <c r="G34" s="104" t="s">
        <v>8</v>
      </c>
      <c r="H34" s="104"/>
      <c r="I34" s="104"/>
      <c r="J34" s="104"/>
      <c r="K34" s="104"/>
      <c r="L34" s="104"/>
      <c r="M34" s="104"/>
      <c r="N34" s="104"/>
      <c r="O34" s="104" t="s">
        <v>9</v>
      </c>
      <c r="P34" s="104"/>
      <c r="Q34" s="104"/>
      <c r="R34" s="104"/>
      <c r="S34" s="104"/>
      <c r="T34" s="104"/>
      <c r="U34" s="84"/>
      <c r="V34" s="85"/>
      <c r="W34" s="85"/>
      <c r="X34" s="85"/>
      <c r="Y34" s="85"/>
      <c r="Z34" s="85"/>
      <c r="AA34" s="85"/>
      <c r="AB34" s="85"/>
      <c r="AC34" s="86"/>
      <c r="AD34" s="101"/>
      <c r="AE34" s="102"/>
      <c r="AF34" s="102"/>
      <c r="AG34" s="102"/>
      <c r="AH34" s="102"/>
      <c r="AI34" s="102"/>
      <c r="AJ34" s="135"/>
    </row>
    <row r="35" spans="2:36" ht="15" customHeight="1" x14ac:dyDescent="0.15">
      <c r="B35" s="110"/>
      <c r="C35" s="110"/>
      <c r="D35" s="110"/>
      <c r="E35" s="110"/>
      <c r="F35" s="110"/>
      <c r="G35" s="101" t="str">
        <f>MID(簡易入力シート!B23,1,1)</f>
        <v/>
      </c>
      <c r="H35" s="102"/>
      <c r="I35" s="102" t="str">
        <f>MID(簡易入力シート!B23,2,1)</f>
        <v/>
      </c>
      <c r="J35" s="102"/>
      <c r="K35" s="102" t="str">
        <f>MID(簡易入力シート!B23,3,1)</f>
        <v/>
      </c>
      <c r="L35" s="102"/>
      <c r="M35" s="102" t="str">
        <f>MID(簡易入力シート!B23,4,1)</f>
        <v/>
      </c>
      <c r="N35" s="135"/>
      <c r="O35" s="101" t="str">
        <f>MID(簡易入力シート!B26,1,1)</f>
        <v/>
      </c>
      <c r="P35" s="102"/>
      <c r="Q35" s="102" t="str">
        <f>MID(簡易入力シート!B26,2,1)</f>
        <v/>
      </c>
      <c r="R35" s="102"/>
      <c r="S35" s="102" t="str">
        <f>MID(簡易入力シート!B26,3,1)</f>
        <v/>
      </c>
      <c r="T35" s="135"/>
      <c r="U35" s="87"/>
      <c r="V35" s="88"/>
      <c r="W35" s="88"/>
      <c r="X35" s="88"/>
      <c r="Y35" s="88"/>
      <c r="Z35" s="88"/>
      <c r="AA35" s="88"/>
      <c r="AB35" s="88"/>
      <c r="AC35" s="89"/>
      <c r="AD35" s="101"/>
      <c r="AE35" s="102"/>
      <c r="AF35" s="102"/>
      <c r="AG35" s="102"/>
      <c r="AH35" s="102"/>
      <c r="AI35" s="102"/>
      <c r="AJ35" s="135"/>
    </row>
    <row r="36" spans="2:36" ht="15" customHeight="1" x14ac:dyDescent="0.15">
      <c r="B36" s="110"/>
      <c r="C36" s="110"/>
      <c r="D36" s="110"/>
      <c r="E36" s="110"/>
      <c r="F36" s="110"/>
      <c r="G36" s="122" t="s">
        <v>7</v>
      </c>
      <c r="H36" s="123"/>
      <c r="I36" s="123"/>
      <c r="J36" s="123"/>
      <c r="K36" s="123"/>
      <c r="L36" s="123"/>
      <c r="M36" s="123"/>
      <c r="N36" s="124"/>
      <c r="O36" s="125" t="str">
        <f>IF(簡易入力シート!B29="","",簡易入力シート!B29)</f>
        <v/>
      </c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7"/>
    </row>
    <row r="37" spans="2:36" ht="15" customHeight="1" x14ac:dyDescent="0.15">
      <c r="B37" s="110"/>
      <c r="C37" s="110"/>
      <c r="D37" s="110"/>
      <c r="E37" s="110"/>
      <c r="F37" s="110"/>
      <c r="G37" s="128" t="s">
        <v>22</v>
      </c>
      <c r="H37" s="129"/>
      <c r="I37" s="129"/>
      <c r="J37" s="129"/>
      <c r="K37" s="129"/>
      <c r="L37" s="129"/>
      <c r="M37" s="129"/>
      <c r="N37" s="130"/>
      <c r="O37" s="131" t="str">
        <f>IF(簡易入力シート!B30="","",簡易入力シート!B30)</f>
        <v/>
      </c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3"/>
    </row>
    <row r="38" spans="2:36" ht="15" customHeight="1" x14ac:dyDescent="0.15">
      <c r="B38" s="110"/>
      <c r="C38" s="110"/>
      <c r="D38" s="110"/>
      <c r="E38" s="110"/>
      <c r="F38" s="110"/>
      <c r="G38" s="119"/>
      <c r="H38" s="120"/>
      <c r="I38" s="120"/>
      <c r="J38" s="120"/>
      <c r="K38" s="120"/>
      <c r="L38" s="120"/>
      <c r="M38" s="120"/>
      <c r="N38" s="89"/>
      <c r="O38" s="115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34"/>
    </row>
  </sheetData>
  <mergeCells count="90">
    <mergeCell ref="O31:R33"/>
    <mergeCell ref="G31:K33"/>
    <mergeCell ref="E26:AJ26"/>
    <mergeCell ref="E27:AJ27"/>
    <mergeCell ref="E28:AJ28"/>
    <mergeCell ref="U31:AC32"/>
    <mergeCell ref="L31:N33"/>
    <mergeCell ref="S31:T33"/>
    <mergeCell ref="E22:AJ22"/>
    <mergeCell ref="E23:AJ23"/>
    <mergeCell ref="H12:L12"/>
    <mergeCell ref="N12:Q12"/>
    <mergeCell ref="Y12:AJ12"/>
    <mergeCell ref="B16:F16"/>
    <mergeCell ref="G16:P16"/>
    <mergeCell ref="Y16:AJ16"/>
    <mergeCell ref="S16:X16"/>
    <mergeCell ref="C20:D20"/>
    <mergeCell ref="I21:P21"/>
    <mergeCell ref="N13:Q13"/>
    <mergeCell ref="H14:L14"/>
    <mergeCell ref="C17:G17"/>
    <mergeCell ref="C19:D19"/>
    <mergeCell ref="S10:X11"/>
    <mergeCell ref="S12:X13"/>
    <mergeCell ref="S14:X15"/>
    <mergeCell ref="Y10:AJ11"/>
    <mergeCell ref="Y14:AJ15"/>
    <mergeCell ref="B7:F8"/>
    <mergeCell ref="H8:X8"/>
    <mergeCell ref="H7:X7"/>
    <mergeCell ref="B9:F9"/>
    <mergeCell ref="Y9:AC9"/>
    <mergeCell ref="G9:X9"/>
    <mergeCell ref="Y7:AJ7"/>
    <mergeCell ref="Y8:AJ8"/>
    <mergeCell ref="AE9:AH9"/>
    <mergeCell ref="G37:N38"/>
    <mergeCell ref="O37:AJ38"/>
    <mergeCell ref="I35:J35"/>
    <mergeCell ref="K35:L35"/>
    <mergeCell ref="M35:N35"/>
    <mergeCell ref="O34:T34"/>
    <mergeCell ref="O35:P35"/>
    <mergeCell ref="Q35:R35"/>
    <mergeCell ref="U33:AC35"/>
    <mergeCell ref="B22:D22"/>
    <mergeCell ref="E25:AJ25"/>
    <mergeCell ref="B30:AJ30"/>
    <mergeCell ref="AD33:AD35"/>
    <mergeCell ref="AE33:AE35"/>
    <mergeCell ref="AF33:AF35"/>
    <mergeCell ref="AG33:AG35"/>
    <mergeCell ref="AH33:AH35"/>
    <mergeCell ref="G34:N34"/>
    <mergeCell ref="G35:H35"/>
    <mergeCell ref="S35:T35"/>
    <mergeCell ref="E24:AJ24"/>
    <mergeCell ref="F19:N19"/>
    <mergeCell ref="B31:F38"/>
    <mergeCell ref="B10:F15"/>
    <mergeCell ref="H13:L13"/>
    <mergeCell ref="N14:Q14"/>
    <mergeCell ref="H15:L15"/>
    <mergeCell ref="N15:Q15"/>
    <mergeCell ref="H10:L10"/>
    <mergeCell ref="I11:Q11"/>
    <mergeCell ref="O36:AJ36"/>
    <mergeCell ref="G36:N36"/>
    <mergeCell ref="AI33:AI35"/>
    <mergeCell ref="AJ33:AJ35"/>
    <mergeCell ref="AD31:AJ32"/>
    <mergeCell ref="E18:AI18"/>
    <mergeCell ref="I20:AI20"/>
    <mergeCell ref="V21:AB21"/>
    <mergeCell ref="AC21:AI21"/>
    <mergeCell ref="F20:H20"/>
    <mergeCell ref="F21:H21"/>
    <mergeCell ref="B1:AJ1"/>
    <mergeCell ref="Y6:AJ6"/>
    <mergeCell ref="S3:X3"/>
    <mergeCell ref="B3:F3"/>
    <mergeCell ref="B6:F6"/>
    <mergeCell ref="B4:F5"/>
    <mergeCell ref="G3:R3"/>
    <mergeCell ref="G4:R5"/>
    <mergeCell ref="G6:R6"/>
    <mergeCell ref="S4:X4"/>
    <mergeCell ref="S5:X5"/>
    <mergeCell ref="S6:X6"/>
  </mergeCells>
  <phoneticPr fontId="1"/>
  <dataValidations count="1">
    <dataValidation imeMode="off" allowBlank="1" showInputMessage="1" showErrorMessage="1" sqref="G16:P16 Y8:AJ8 Y4:AJ5 AA13:AJ13 G35:T35 AD33:AJ35" xr:uid="{00000000-0002-0000-0200-000000000000}"/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9</xdr:col>
                    <xdr:colOff>19050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219075</xdr:rowOff>
                  </from>
                  <to>
                    <xdr:col>9</xdr:col>
                    <xdr:colOff>19050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219075</xdr:rowOff>
                  </from>
                  <to>
                    <xdr:col>9</xdr:col>
                    <xdr:colOff>19050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219075</xdr:rowOff>
                  </from>
                  <to>
                    <xdr:col>9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209550</xdr:rowOff>
                  </from>
                  <to>
                    <xdr:col>9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簡易入力シート</vt:lpstr>
      <vt:lpstr>福祉用具</vt:lpstr>
      <vt:lpstr>住宅改修</vt:lpstr>
      <vt:lpstr>簡易入力シート!Print_Area</vt:lpstr>
      <vt:lpstr>住宅改修!Print_Area</vt:lpstr>
      <vt:lpstr>福祉用具!Print_Area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00895</dc:creator>
  <cp:lastModifiedBy>CL1902-478t</cp:lastModifiedBy>
  <cp:lastPrinted>2019-06-11T00:09:40Z</cp:lastPrinted>
  <dcterms:created xsi:type="dcterms:W3CDTF">2006-03-24T03:13:13Z</dcterms:created>
  <dcterms:modified xsi:type="dcterms:W3CDTF">2021-04-20T07:52:47Z</dcterms:modified>
</cp:coreProperties>
</file>