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CL1902-020t\Desktop\中小企業G\セーフティーネット\R6.2.13ホームページ掲載\"/>
    </mc:Choice>
  </mc:AlternateContent>
  <xr:revisionPtr revIDLastSave="0" documentId="13_ncr:1_{ED2F632B-6806-4335-9764-23CB9C7C8B0B}" xr6:coauthVersionLast="36" xr6:coauthVersionMax="36" xr10:uidLastSave="{00000000-0000-0000-0000-000000000000}"/>
  <bookViews>
    <workbookView xWindow="0" yWindow="0" windowWidth="19200" windowHeight="10995" activeTab="1" xr2:uid="{00000000-000D-0000-FFFF-FFFF00000000}"/>
  </bookViews>
  <sheets>
    <sheet name="（手書き用）" sheetId="3" r:id="rId1"/>
    <sheet name="通常基準" sheetId="7" r:id="rId2"/>
    <sheet name="①緩和基準" sheetId="4" r:id="rId3"/>
    <sheet name="②緩和基準" sheetId="5" r:id="rId4"/>
    <sheet name="③緩和基準 " sheetId="6" r:id="rId5"/>
    <sheet name="削除しないでください" sheetId="2" r:id="rId6"/>
  </sheets>
  <definedNames>
    <definedName name="_xlnm.Print_Area" localSheetId="2">①緩和基準!$A$1:$P$31</definedName>
    <definedName name="_xlnm.Print_Area" localSheetId="3">②緩和基準!$A$1:$N$32</definedName>
    <definedName name="_xlnm.Print_Area" localSheetId="4">'③緩和基準 '!$A$1:$N$33</definedName>
    <definedName name="_xlnm.Print_Area" localSheetId="1">通常基準!$A$1:$N$35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7" l="1"/>
  <c r="D5" i="7" l="1"/>
  <c r="E32" i="7" l="1"/>
  <c r="E31" i="7"/>
  <c r="D22" i="7" l="1"/>
  <c r="J5" i="7" l="1"/>
  <c r="D6" i="7"/>
  <c r="J6" i="7" s="1"/>
  <c r="G7" i="4"/>
  <c r="G8" i="4"/>
  <c r="D27" i="7" l="1"/>
  <c r="D26" i="7" l="1"/>
  <c r="D23" i="7"/>
  <c r="G22" i="7" l="1"/>
  <c r="G26" i="7"/>
  <c r="J33" i="7"/>
  <c r="J26" i="7"/>
  <c r="J22" i="7"/>
  <c r="H27" i="7"/>
  <c r="H23" i="7"/>
  <c r="H33" i="7"/>
  <c r="D22" i="4"/>
  <c r="H31" i="7" l="1"/>
  <c r="M26" i="7"/>
  <c r="H32" i="7"/>
  <c r="M22" i="7"/>
  <c r="D31" i="7" s="1"/>
  <c r="D32" i="7" l="1"/>
  <c r="H30" i="7"/>
  <c r="D25" i="7"/>
  <c r="D21" i="7"/>
  <c r="J7" i="6"/>
  <c r="D8" i="6"/>
  <c r="D7" i="6"/>
  <c r="J7" i="5"/>
  <c r="J8" i="6" l="1"/>
  <c r="D27" i="6"/>
  <c r="D23" i="6"/>
  <c r="D24" i="6" s="1"/>
  <c r="D22" i="6"/>
  <c r="J8" i="5"/>
  <c r="D26" i="5"/>
  <c r="D23" i="5"/>
  <c r="H23" i="5" s="1"/>
  <c r="D22" i="5"/>
  <c r="J22" i="5" s="1"/>
  <c r="C6" i="5"/>
  <c r="D23" i="4"/>
  <c r="D24" i="4" s="1"/>
  <c r="J22" i="4"/>
  <c r="J6" i="3"/>
  <c r="J5" i="3"/>
  <c r="J4" i="3"/>
  <c r="J27" i="6" l="1"/>
  <c r="H27" i="5"/>
  <c r="H23" i="6"/>
  <c r="G22" i="6"/>
  <c r="M22" i="6" s="1"/>
  <c r="D21" i="6" s="1"/>
  <c r="G27" i="6"/>
  <c r="H28" i="6"/>
  <c r="J22" i="6"/>
  <c r="G26" i="5"/>
  <c r="G22" i="5"/>
  <c r="M22" i="5" s="1"/>
  <c r="D21" i="5" s="1"/>
  <c r="J26" i="5"/>
  <c r="M27" i="6" l="1"/>
  <c r="D26" i="6" s="1"/>
  <c r="M26" i="5"/>
  <c r="D25" i="5" s="1"/>
  <c r="G22" i="4"/>
  <c r="H23" i="4"/>
  <c r="M22" i="4" l="1"/>
  <c r="D2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M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実績か・見込かを
選択して入力
または〇を付ける</t>
        </r>
      </text>
    </comment>
    <comment ref="M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実績か・見込かを
選択して入力
または〇を付ける</t>
        </r>
      </text>
    </comment>
    <comment ref="F11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法人の場合商号、個人の場合屋号を入力、住所の入力は不要
屋号はなしでも可
入力なしでゴム印で可
その場合、住所は付いていても可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プルダウンで選択してください。
４号、５号の見込みでの比較は原則令和元年と比較してください。
５号の実績での比較は昨年と比較してください。
</t>
        </r>
      </text>
    </comment>
    <comment ref="D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１ヶ月の月を入力すると、次の２か月が自動で表示されます。
</t>
        </r>
      </text>
    </comment>
    <comment ref="I4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プルダウンで選択してください。
</t>
        </r>
      </text>
    </comment>
    <comment ref="C5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プルダウンで選択してください。
４号、５号の見込みでの比較は原則令和元年と比較してください。
５号の実績での比較は昨年と比較してください。
</t>
        </r>
      </text>
    </comment>
    <comment ref="M5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実績か・見込かを
選択して入力
または〇を付ける</t>
        </r>
      </text>
    </comment>
    <comment ref="C6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プルダウンで選択してください。
４号、５号の見込みでの比較は原則令和元年と比較してください。
５号の実績での比較は昨年と比較してください。
</t>
        </r>
      </text>
    </comment>
    <comment ref="M6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実績か・見込かを
選択して入力
または〇を付ける</t>
        </r>
      </text>
    </comment>
    <comment ref="F9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法人の場合商号、個人の場合屋号を入力、住所の入力は不要
屋号はなしでも可
入力なしでゴム印で可
その場合、住所は付いていても可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プルダウンで選択してください。</t>
        </r>
      </text>
    </comment>
    <comment ref="G6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１ヶ月の月を入力すると、次の２か月が自動で表示されます</t>
        </r>
      </text>
    </comment>
    <comment ref="D12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「5/1」等入力</t>
        </r>
      </text>
    </comment>
    <comment ref="D14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法人の場合商号、個人の場合屋号を入力、住所の入力は不要
屋号はなしでも可
入力なしでゴム印で可
その場合、住所は付いていても可</t>
        </r>
      </text>
    </comment>
    <comment ref="K14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申請書と同じ印で
押印をお願いします</t>
        </r>
      </text>
    </comment>
    <comment ref="D15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法人の場合、肩書と代表者氏名を入力、
個人の場合、氏名を入力
記入でも可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令和元年１２月の売上実績を記入してください</t>
        </r>
      </text>
    </comment>
    <comment ref="I6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プルダウンで選択してください。</t>
        </r>
      </text>
    </comment>
    <comment ref="J6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１ヶ月の月を入力すると、次の２か月が自動で表示されます</t>
        </r>
      </text>
    </comment>
    <comment ref="M7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実績か・見込かを
選択して入力
または〇を付ける</t>
        </r>
      </text>
    </comment>
    <comment ref="M8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実績か・見込かを
選択して入力
または〇を付ける</t>
        </r>
      </text>
    </comment>
    <comment ref="F12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「5/1」等入力</t>
        </r>
      </text>
    </comment>
    <comment ref="D14" authorId="0" shapeId="0" xr:uid="{00000000-0006-0000-0300-000007000000}">
      <text>
        <r>
          <rPr>
            <b/>
            <sz val="9"/>
            <color indexed="81"/>
            <rFont val="MS P ゴシック"/>
            <family val="3"/>
            <charset val="128"/>
          </rPr>
          <t>法人の場合商号、個人の場合屋号を入力、住所の入力は不要
屋号はなしでも可
入力なしでゴム印で可
その場合、住所は付いていても可</t>
        </r>
      </text>
    </comment>
    <comment ref="K14" authorId="0" shapeId="0" xr:uid="{00000000-0006-0000-0300-000008000000}">
      <text>
        <r>
          <rPr>
            <b/>
            <sz val="9"/>
            <color indexed="81"/>
            <rFont val="MS P ゴシック"/>
            <family val="3"/>
            <charset val="128"/>
          </rPr>
          <t>申請書と同じ印で
押印をお願いします</t>
        </r>
      </text>
    </comment>
    <comment ref="D15" authorId="0" shapeId="0" xr:uid="{00000000-0006-0000-0300-000009000000}">
      <text>
        <r>
          <rPr>
            <b/>
            <sz val="9"/>
            <color indexed="81"/>
            <rFont val="MS P ゴシック"/>
            <family val="3"/>
            <charset val="128"/>
          </rPr>
          <t>法人の場合、肩書と代表者氏名を入力、
個人の場合、氏名を入力
記入でも可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6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プルダウンで選択してください。</t>
        </r>
      </text>
    </comment>
    <comment ref="D6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令和元年１０～１２月の売上実績を記入してください</t>
        </r>
      </text>
    </comment>
    <comment ref="I6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プルダウンで選択してください。
</t>
        </r>
      </text>
    </comment>
    <comment ref="M7" authorId="0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実績か・見込かを
選択して入力
または〇を付ける</t>
        </r>
      </text>
    </comment>
    <comment ref="M8" authorId="0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実績か・見込かを
選択して入力
または〇を付ける</t>
        </r>
      </text>
    </comment>
    <comment ref="F12" authorId="0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「5/1」等入力</t>
        </r>
      </text>
    </comment>
    <comment ref="D14" authorId="0" shapeId="0" xr:uid="{00000000-0006-0000-0400-000007000000}">
      <text>
        <r>
          <rPr>
            <b/>
            <sz val="9"/>
            <color indexed="81"/>
            <rFont val="MS P ゴシック"/>
            <family val="3"/>
            <charset val="128"/>
          </rPr>
          <t>法人の場合商号、個人の場合屋号を入力、住所の入力は不要
屋号はなしでも可
入力なしでゴム印で可
その場合、住所は付いていても可</t>
        </r>
      </text>
    </comment>
    <comment ref="K14" authorId="0" shapeId="0" xr:uid="{00000000-0006-0000-0400-000008000000}">
      <text>
        <r>
          <rPr>
            <b/>
            <sz val="9"/>
            <color indexed="81"/>
            <rFont val="MS P ゴシック"/>
            <family val="3"/>
            <charset val="128"/>
          </rPr>
          <t>申請書と同じ印で
押印をお願いします</t>
        </r>
      </text>
    </comment>
    <comment ref="D15" authorId="0" shapeId="0" xr:uid="{00000000-0006-0000-0400-000009000000}">
      <text>
        <r>
          <rPr>
            <b/>
            <sz val="9"/>
            <color indexed="81"/>
            <rFont val="MS P ゴシック"/>
            <family val="3"/>
            <charset val="128"/>
          </rPr>
          <t>法人の場合、肩書と代表者氏名を入力、
個人の場合、氏名を入力
記入でも可</t>
        </r>
      </text>
    </comment>
  </commentList>
</comments>
</file>

<file path=xl/sharedStrings.xml><?xml version="1.0" encoding="utf-8"?>
<sst xmlns="http://schemas.openxmlformats.org/spreadsheetml/2006/main" count="222" uniqueCount="87">
  <si>
    <t>昨年の売上高等</t>
    <rPh sb="0" eb="2">
      <t>サクネン</t>
    </rPh>
    <rPh sb="3" eb="4">
      <t>ウ</t>
    </rPh>
    <rPh sb="4" eb="5">
      <t>ア</t>
    </rPh>
    <rPh sb="5" eb="6">
      <t>ダカ</t>
    </rPh>
    <rPh sb="6" eb="7">
      <t>ナド</t>
    </rPh>
    <phoneticPr fontId="6"/>
  </si>
  <si>
    <t>今年の売上高等</t>
    <rPh sb="0" eb="2">
      <t>コトシ</t>
    </rPh>
    <rPh sb="3" eb="4">
      <t>ウ</t>
    </rPh>
    <rPh sb="4" eb="5">
      <t>ア</t>
    </rPh>
    <rPh sb="5" eb="6">
      <t>ダカ</t>
    </rPh>
    <rPh sb="6" eb="7">
      <t>ナド</t>
    </rPh>
    <phoneticPr fontId="6"/>
  </si>
  <si>
    <t>①</t>
    <phoneticPr fontId="6"/>
  </si>
  <si>
    <t>④</t>
    <phoneticPr fontId="6"/>
  </si>
  <si>
    <t>実績</t>
    <rPh sb="0" eb="2">
      <t>ジッセキ</t>
    </rPh>
    <phoneticPr fontId="3"/>
  </si>
  <si>
    <t>②</t>
    <phoneticPr fontId="6"/>
  </si>
  <si>
    <t>⑤</t>
    <phoneticPr fontId="6"/>
  </si>
  <si>
    <t>実績・見込</t>
    <rPh sb="0" eb="2">
      <t>ジッセキ</t>
    </rPh>
    <rPh sb="3" eb="5">
      <t>ミコ</t>
    </rPh>
    <phoneticPr fontId="3"/>
  </si>
  <si>
    <t>③</t>
    <phoneticPr fontId="6"/>
  </si>
  <si>
    <t>⑥</t>
    <phoneticPr fontId="6"/>
  </si>
  <si>
    <t>申請者</t>
    <rPh sb="0" eb="3">
      <t>シンセイシャ</t>
    </rPh>
    <phoneticPr fontId="6"/>
  </si>
  <si>
    <t xml:space="preserve">
㊞</t>
    <phoneticPr fontId="3"/>
  </si>
  <si>
    <t>＜以下は申請書記載内容の確認のため自動計算で入力されます。＞</t>
    <rPh sb="1" eb="3">
      <t>イカ</t>
    </rPh>
    <rPh sb="4" eb="6">
      <t>シンセイ</t>
    </rPh>
    <rPh sb="6" eb="7">
      <t>ショ</t>
    </rPh>
    <rPh sb="7" eb="9">
      <t>キサイ</t>
    </rPh>
    <rPh sb="9" eb="11">
      <t>ナイヨウ</t>
    </rPh>
    <rPh sb="12" eb="14">
      <t>カクニン</t>
    </rPh>
    <rPh sb="17" eb="19">
      <t>ジドウ</t>
    </rPh>
    <rPh sb="19" eb="21">
      <t>ケイサン</t>
    </rPh>
    <rPh sb="22" eb="24">
      <t>ニュウリョク</t>
    </rPh>
    <phoneticPr fontId="6"/>
  </si>
  <si>
    <t>２（１）売上高等</t>
    <rPh sb="4" eb="6">
      <t>ウリアゲ</t>
    </rPh>
    <rPh sb="6" eb="7">
      <t>タカ</t>
    </rPh>
    <rPh sb="7" eb="8">
      <t>ナド</t>
    </rPh>
    <phoneticPr fontId="3"/>
  </si>
  <si>
    <t>（イ）最近１か月の売上高　減少率　計算式</t>
    <phoneticPr fontId="6"/>
  </si>
  <si>
    <t>（イ）</t>
    <phoneticPr fontId="6"/>
  </si>
  <si>
    <t>減少率</t>
    <rPh sb="0" eb="3">
      <t>ゲンショウリツ</t>
    </rPh>
    <phoneticPr fontId="6"/>
  </si>
  <si>
    <t>Ｂ</t>
    <phoneticPr fontId="6"/>
  </si>
  <si>
    <t>Ａ</t>
    <phoneticPr fontId="6"/>
  </si>
  <si>
    <r>
      <rPr>
        <sz val="12"/>
        <color theme="1"/>
        <rFont val="ＭＳ ゴシック"/>
        <family val="3"/>
        <charset val="128"/>
      </rPr>
      <t>④</t>
    </r>
    <r>
      <rPr>
        <sz val="11"/>
        <color theme="1"/>
        <rFont val="ＭＳ ゴシック"/>
        <family val="3"/>
        <charset val="128"/>
      </rPr>
      <t>最近１か月</t>
    </r>
    <rPh sb="1" eb="3">
      <t>サイキン</t>
    </rPh>
    <rPh sb="5" eb="6">
      <t>ゲツ</t>
    </rPh>
    <phoneticPr fontId="6"/>
  </si>
  <si>
    <t>－</t>
    <phoneticPr fontId="6"/>
  </si>
  <si>
    <t>×100＝</t>
    <phoneticPr fontId="6"/>
  </si>
  <si>
    <r>
      <rPr>
        <sz val="12"/>
        <color theme="1"/>
        <rFont val="ＭＳ ゴシック"/>
        <family val="3"/>
        <charset val="128"/>
      </rPr>
      <t>①</t>
    </r>
    <r>
      <rPr>
        <sz val="11"/>
        <color theme="1"/>
        <rFont val="ＭＳ ゴシック"/>
        <family val="3"/>
        <charset val="128"/>
      </rPr>
      <t>前年１か月</t>
    </r>
    <rPh sb="1" eb="3">
      <t>ゼンネン</t>
    </rPh>
    <rPh sb="5" eb="6">
      <t>ツキ</t>
    </rPh>
    <phoneticPr fontId="6"/>
  </si>
  <si>
    <t>（ロ）最近３か月間の売上高　減少率　計算式</t>
    <rPh sb="3" eb="5">
      <t>サイキン</t>
    </rPh>
    <rPh sb="7" eb="8">
      <t>ゲツ</t>
    </rPh>
    <rPh sb="8" eb="9">
      <t>アイダ</t>
    </rPh>
    <rPh sb="10" eb="11">
      <t>ウ</t>
    </rPh>
    <rPh sb="11" eb="12">
      <t>ア</t>
    </rPh>
    <rPh sb="12" eb="13">
      <t>ダカ</t>
    </rPh>
    <rPh sb="14" eb="17">
      <t>ゲンショウリツ</t>
    </rPh>
    <rPh sb="18" eb="21">
      <t>ケイサンシキ</t>
    </rPh>
    <phoneticPr fontId="6"/>
  </si>
  <si>
    <t>（ロ）</t>
    <phoneticPr fontId="6"/>
  </si>
  <si>
    <t>（ Ｂ ＋ Ｄ ）</t>
    <phoneticPr fontId="6"/>
  </si>
  <si>
    <t>（ Ａ ＋ Ｃ ）</t>
    <phoneticPr fontId="3"/>
  </si>
  <si>
    <t>Ｃ</t>
    <phoneticPr fontId="6"/>
  </si>
  <si>
    <t>⑤＋⑥</t>
    <phoneticPr fontId="6"/>
  </si>
  <si>
    <t>Ｄ</t>
    <phoneticPr fontId="6"/>
  </si>
  <si>
    <t>②＋③</t>
    <phoneticPr fontId="6"/>
  </si>
  <si>
    <t>千円以下か</t>
    <rPh sb="0" eb="1">
      <t>セン</t>
    </rPh>
    <rPh sb="1" eb="2">
      <t>エン</t>
    </rPh>
    <rPh sb="2" eb="4">
      <t>イカ</t>
    </rPh>
    <phoneticPr fontId="3"/>
  </si>
  <si>
    <t>千円以上となる場合には、</t>
    <rPh sb="0" eb="1">
      <t>セン</t>
    </rPh>
    <rPh sb="1" eb="2">
      <t>エン</t>
    </rPh>
    <rPh sb="2" eb="4">
      <t>イジョウ</t>
    </rPh>
    <rPh sb="7" eb="9">
      <t>バアイ</t>
    </rPh>
    <phoneticPr fontId="3"/>
  </si>
  <si>
    <t>①～④の月別売上を示す資料（個人の場合収支内訳書、法人の場合事業概況報告書の月別売上ほか）の提出が必要です。</t>
    <rPh sb="4" eb="6">
      <t>ツキベツ</t>
    </rPh>
    <rPh sb="6" eb="8">
      <t>ウリアゲ</t>
    </rPh>
    <rPh sb="9" eb="10">
      <t>シメ</t>
    </rPh>
    <rPh sb="11" eb="13">
      <t>シリョウ</t>
    </rPh>
    <rPh sb="14" eb="16">
      <t>コジン</t>
    </rPh>
    <rPh sb="17" eb="19">
      <t>バアイ</t>
    </rPh>
    <rPh sb="19" eb="21">
      <t>シュウシ</t>
    </rPh>
    <rPh sb="21" eb="23">
      <t>ウチワケ</t>
    </rPh>
    <rPh sb="23" eb="24">
      <t>ショ</t>
    </rPh>
    <rPh sb="25" eb="27">
      <t>ホウジン</t>
    </rPh>
    <rPh sb="28" eb="30">
      <t>バアイ</t>
    </rPh>
    <rPh sb="30" eb="32">
      <t>ジギョウ</t>
    </rPh>
    <rPh sb="32" eb="34">
      <t>ガイキョウ</t>
    </rPh>
    <rPh sb="34" eb="37">
      <t>ホウコクショ</t>
    </rPh>
    <rPh sb="46" eb="48">
      <t>テイシュツ</t>
    </rPh>
    <rPh sb="49" eb="51">
      <t>ヒツヨウ</t>
    </rPh>
    <phoneticPr fontId="3"/>
  </si>
  <si>
    <t>2/5/1　稲沢市商工観光課</t>
    <rPh sb="6" eb="8">
      <t>イナザワ</t>
    </rPh>
    <rPh sb="8" eb="9">
      <t>シ</t>
    </rPh>
    <rPh sb="9" eb="11">
      <t>ショウコウ</t>
    </rPh>
    <rPh sb="11" eb="14">
      <t>カンコウカ</t>
    </rPh>
    <phoneticPr fontId="3"/>
  </si>
  <si>
    <t>令和元年</t>
    <rPh sb="0" eb="2">
      <t>レイワ</t>
    </rPh>
    <rPh sb="2" eb="4">
      <t>ガンネン</t>
    </rPh>
    <phoneticPr fontId="3"/>
  </si>
  <si>
    <t>令和２年</t>
    <rPh sb="0" eb="2">
      <t>レイワ</t>
    </rPh>
    <rPh sb="3" eb="4">
      <t>ネン</t>
    </rPh>
    <phoneticPr fontId="3"/>
  </si>
  <si>
    <t>　年</t>
    <rPh sb="1" eb="2">
      <t>ネン</t>
    </rPh>
    <phoneticPr fontId="3"/>
  </si>
  <si>
    <t>月</t>
    <rPh sb="0" eb="1">
      <t>ツキ</t>
    </rPh>
    <phoneticPr fontId="3"/>
  </si>
  <si>
    <t>円</t>
    <rPh sb="0" eb="1">
      <t>エン</t>
    </rPh>
    <phoneticPr fontId="3"/>
  </si>
  <si>
    <t>　　年</t>
    <rPh sb="2" eb="3">
      <t>ネン</t>
    </rPh>
    <phoneticPr fontId="3"/>
  </si>
  <si>
    <t>令 和 　 年 　　 月 　　 日</t>
    <rPh sb="0" eb="1">
      <t>レイ</t>
    </rPh>
    <rPh sb="2" eb="3">
      <t>ワ</t>
    </rPh>
    <rPh sb="6" eb="7">
      <t>ネン</t>
    </rPh>
    <rPh sb="11" eb="12">
      <t>ガツ</t>
    </rPh>
    <rPh sb="16" eb="17">
      <t>ニチ</t>
    </rPh>
    <phoneticPr fontId="6"/>
  </si>
  <si>
    <t>C</t>
    <phoneticPr fontId="6"/>
  </si>
  <si>
    <t>③最近１か月</t>
    <rPh sb="1" eb="3">
      <t>サイキン</t>
    </rPh>
    <rPh sb="5" eb="6">
      <t>ゲツ</t>
    </rPh>
    <phoneticPr fontId="6"/>
  </si>
  <si>
    <r>
      <rPr>
        <sz val="12"/>
        <color theme="1"/>
        <rFont val="ＭＳ ゴシック"/>
        <family val="3"/>
        <charset val="128"/>
      </rPr>
      <t>①+②Aの期間前</t>
    </r>
    <r>
      <rPr>
        <sz val="11"/>
        <color theme="1"/>
        <rFont val="ＭＳ ゴシック"/>
        <family val="3"/>
        <charset val="128"/>
      </rPr>
      <t>２か月間</t>
    </r>
    <rPh sb="5" eb="7">
      <t>キカン</t>
    </rPh>
    <rPh sb="7" eb="8">
      <t>マエ</t>
    </rPh>
    <rPh sb="10" eb="11">
      <t>ツキ</t>
    </rPh>
    <rPh sb="11" eb="12">
      <t>カン</t>
    </rPh>
    <phoneticPr fontId="6"/>
  </si>
  <si>
    <t>（①＋②＋③）÷３
最近３か月間の平均</t>
    <rPh sb="10" eb="12">
      <t>サイキン</t>
    </rPh>
    <rPh sb="14" eb="15">
      <t>ゲツ</t>
    </rPh>
    <rPh sb="15" eb="16">
      <t>カン</t>
    </rPh>
    <rPh sb="17" eb="19">
      <t>ヘイキン</t>
    </rPh>
    <phoneticPr fontId="6"/>
  </si>
  <si>
    <t>2/5/18　稲沢市商工観光課</t>
    <rPh sb="7" eb="9">
      <t>イナザワ</t>
    </rPh>
    <rPh sb="9" eb="10">
      <t>シ</t>
    </rPh>
    <rPh sb="10" eb="12">
      <t>ショウコウ</t>
    </rPh>
    <rPh sb="12" eb="15">
      <t>カンコウカ</t>
    </rPh>
    <phoneticPr fontId="3"/>
  </si>
  <si>
    <t>②最近１か月</t>
    <rPh sb="1" eb="3">
      <t>サイキン</t>
    </rPh>
    <rPh sb="5" eb="6">
      <t>ゲツ</t>
    </rPh>
    <phoneticPr fontId="6"/>
  </si>
  <si>
    <t>（ Ｂ×３ ）</t>
    <phoneticPr fontId="6"/>
  </si>
  <si>
    <t>③+④</t>
    <phoneticPr fontId="6"/>
  </si>
  <si>
    <t>Ｂ×３</t>
    <phoneticPr fontId="6"/>
  </si>
  <si>
    <t>①+②＋③
10月～12月合計</t>
    <rPh sb="8" eb="9">
      <t>ガツ</t>
    </rPh>
    <rPh sb="12" eb="13">
      <t>ツキ</t>
    </rPh>
    <rPh sb="13" eb="15">
      <t>ゴウケイ</t>
    </rPh>
    <phoneticPr fontId="6"/>
  </si>
  <si>
    <t>10月～12月平均</t>
    <rPh sb="2" eb="3">
      <t>ガツ</t>
    </rPh>
    <rPh sb="6" eb="7">
      <t>ガツ</t>
    </rPh>
    <rPh sb="7" eb="9">
      <t>ヘイキン</t>
    </rPh>
    <phoneticPr fontId="6"/>
  </si>
  <si>
    <t>B</t>
    <phoneticPr fontId="6"/>
  </si>
  <si>
    <t>A+D</t>
    <phoneticPr fontId="3"/>
  </si>
  <si>
    <t>D</t>
    <phoneticPr fontId="6"/>
  </si>
  <si>
    <t>⑤+⑥</t>
    <phoneticPr fontId="6"/>
  </si>
  <si>
    <t>令和３年</t>
    <rPh sb="0" eb="2">
      <t>レイワ</t>
    </rPh>
    <rPh sb="3" eb="4">
      <t>ネン</t>
    </rPh>
    <phoneticPr fontId="3"/>
  </si>
  <si>
    <t>ＳＮ・危機関連保証等の認定申請に係る売上高等申告書（緩和基準②）</t>
    <rPh sb="3" eb="5">
      <t>キキ</t>
    </rPh>
    <rPh sb="5" eb="7">
      <t>カンレン</t>
    </rPh>
    <rPh sb="7" eb="9">
      <t>ホショウ</t>
    </rPh>
    <rPh sb="9" eb="10">
      <t>トウ</t>
    </rPh>
    <rPh sb="11" eb="13">
      <t>ニンテイ</t>
    </rPh>
    <rPh sb="13" eb="15">
      <t>シンセイ</t>
    </rPh>
    <rPh sb="16" eb="17">
      <t>カカ</t>
    </rPh>
    <rPh sb="18" eb="20">
      <t>ウリアゲ</t>
    </rPh>
    <rPh sb="20" eb="21">
      <t>ダカ</t>
    </rPh>
    <rPh sb="21" eb="22">
      <t>ナド</t>
    </rPh>
    <rPh sb="22" eb="24">
      <t>シンコク</t>
    </rPh>
    <rPh sb="24" eb="25">
      <t>ショ</t>
    </rPh>
    <rPh sb="26" eb="28">
      <t>カンワ</t>
    </rPh>
    <rPh sb="28" eb="30">
      <t>キジュン</t>
    </rPh>
    <phoneticPr fontId="6"/>
  </si>
  <si>
    <t>ＳＮ・危機関連保証等の認定申請に係る売上高等申告書（緩和基準③）</t>
    <rPh sb="3" eb="5">
      <t>キキ</t>
    </rPh>
    <rPh sb="5" eb="7">
      <t>カンレン</t>
    </rPh>
    <rPh sb="7" eb="9">
      <t>ホショウ</t>
    </rPh>
    <rPh sb="9" eb="10">
      <t>トウ</t>
    </rPh>
    <rPh sb="11" eb="13">
      <t>ニンテイ</t>
    </rPh>
    <rPh sb="13" eb="15">
      <t>シンセイ</t>
    </rPh>
    <rPh sb="16" eb="17">
      <t>カカ</t>
    </rPh>
    <rPh sb="18" eb="20">
      <t>ウリアゲ</t>
    </rPh>
    <rPh sb="20" eb="21">
      <t>ダカ</t>
    </rPh>
    <rPh sb="21" eb="22">
      <t>ナド</t>
    </rPh>
    <rPh sb="22" eb="24">
      <t>シンコク</t>
    </rPh>
    <rPh sb="24" eb="25">
      <t>ショ</t>
    </rPh>
    <rPh sb="26" eb="28">
      <t>カンワ</t>
    </rPh>
    <rPh sb="28" eb="30">
      <t>キジュン</t>
    </rPh>
    <phoneticPr fontId="6"/>
  </si>
  <si>
    <t>ＳＮ・危機関連保証等の認定申請に係る売上高等については、上記の通り相違ありません。</t>
    <rPh sb="3" eb="5">
      <t>キキ</t>
    </rPh>
    <rPh sb="5" eb="7">
      <t>カンレン</t>
    </rPh>
    <rPh sb="7" eb="9">
      <t>ホショウ</t>
    </rPh>
    <rPh sb="9" eb="10">
      <t>トウ</t>
    </rPh>
    <rPh sb="11" eb="13">
      <t>ニンテイ</t>
    </rPh>
    <rPh sb="13" eb="15">
      <t>シンセイ</t>
    </rPh>
    <rPh sb="16" eb="17">
      <t>カカ</t>
    </rPh>
    <rPh sb="18" eb="19">
      <t>ウ</t>
    </rPh>
    <rPh sb="19" eb="20">
      <t>ア</t>
    </rPh>
    <rPh sb="20" eb="21">
      <t>ダカ</t>
    </rPh>
    <rPh sb="21" eb="22">
      <t>ナド</t>
    </rPh>
    <rPh sb="28" eb="30">
      <t>ジョウキ</t>
    </rPh>
    <rPh sb="31" eb="32">
      <t>トオ</t>
    </rPh>
    <rPh sb="33" eb="35">
      <t>ソウイ</t>
    </rPh>
    <phoneticPr fontId="6"/>
  </si>
  <si>
    <t>平成３１年</t>
    <rPh sb="0" eb="2">
      <t>ヘイセイ</t>
    </rPh>
    <rPh sb="4" eb="5">
      <t>ネン</t>
    </rPh>
    <phoneticPr fontId="3"/>
  </si>
  <si>
    <t>令 和  年 　　 月 　　 日</t>
    <rPh sb="0" eb="1">
      <t>レイ</t>
    </rPh>
    <rPh sb="2" eb="3">
      <t>ワ</t>
    </rPh>
    <rPh sb="5" eb="6">
      <t>ネン</t>
    </rPh>
    <rPh sb="10" eb="11">
      <t>ガツ</t>
    </rPh>
    <rPh sb="15" eb="16">
      <t>ニチ</t>
    </rPh>
    <phoneticPr fontId="6"/>
  </si>
  <si>
    <t>ＳＮ・危機関連保証等の認定申請に係る売上高等申告書（緩和基準①）</t>
    <rPh sb="3" eb="5">
      <t>キキ</t>
    </rPh>
    <rPh sb="5" eb="7">
      <t>カンレン</t>
    </rPh>
    <rPh sb="7" eb="9">
      <t>ホショウ</t>
    </rPh>
    <rPh sb="9" eb="10">
      <t>トウ</t>
    </rPh>
    <rPh sb="11" eb="13">
      <t>ニンテイ</t>
    </rPh>
    <rPh sb="13" eb="15">
      <t>シンセイ</t>
    </rPh>
    <rPh sb="16" eb="17">
      <t>カカ</t>
    </rPh>
    <rPh sb="18" eb="20">
      <t>ウリアゲ</t>
    </rPh>
    <rPh sb="20" eb="21">
      <t>ダカ</t>
    </rPh>
    <rPh sb="21" eb="22">
      <t>ナド</t>
    </rPh>
    <rPh sb="22" eb="25">
      <t>シンコクショ</t>
    </rPh>
    <rPh sb="26" eb="28">
      <t>カンワ</t>
    </rPh>
    <rPh sb="28" eb="30">
      <t>キジュン</t>
    </rPh>
    <phoneticPr fontId="6"/>
  </si>
  <si>
    <t>昨年等の売上高等</t>
    <rPh sb="0" eb="2">
      <t>サクネン</t>
    </rPh>
    <rPh sb="2" eb="3">
      <t>トウ</t>
    </rPh>
    <rPh sb="4" eb="5">
      <t>ウ</t>
    </rPh>
    <rPh sb="5" eb="6">
      <t>ア</t>
    </rPh>
    <rPh sb="6" eb="7">
      <t>ダカ</t>
    </rPh>
    <rPh sb="7" eb="8">
      <t>ナド</t>
    </rPh>
    <phoneticPr fontId="6"/>
  </si>
  <si>
    <t>令和４年</t>
    <rPh sb="0" eb="2">
      <t>レイワ</t>
    </rPh>
    <rPh sb="3" eb="4">
      <t>ネン</t>
    </rPh>
    <phoneticPr fontId="3"/>
  </si>
  <si>
    <t>令和５年</t>
    <rPh sb="0" eb="2">
      <t>レイワ</t>
    </rPh>
    <rPh sb="3" eb="4">
      <t>ネン</t>
    </rPh>
    <phoneticPr fontId="3"/>
  </si>
  <si>
    <t>減少率判定</t>
    <rPh sb="0" eb="3">
      <t>ゲンショウリツ</t>
    </rPh>
    <rPh sb="3" eb="5">
      <t>ハンテイ</t>
    </rPh>
    <phoneticPr fontId="3"/>
  </si>
  <si>
    <t>連絡先</t>
    <rPh sb="0" eb="3">
      <t>レンラクサキ</t>
    </rPh>
    <phoneticPr fontId="3"/>
  </si>
  <si>
    <r>
      <rPr>
        <sz val="14"/>
        <color theme="1"/>
        <rFont val="ＭＳ ゴシック"/>
        <family val="3"/>
        <charset val="128"/>
      </rPr>
      <t>（　　　　）　　　-　</t>
    </r>
    <r>
      <rPr>
        <u/>
        <sz val="14"/>
        <color theme="1"/>
        <rFont val="ＭＳ ゴシック"/>
        <family val="3"/>
        <charset val="128"/>
      </rPr>
      <t>　　　</t>
    </r>
    <phoneticPr fontId="3"/>
  </si>
  <si>
    <t>セーフティーネットの認定申請に係る売上高等申告書</t>
    <rPh sb="10" eb="12">
      <t>ニンテイ</t>
    </rPh>
    <rPh sb="12" eb="14">
      <t>シンセイ</t>
    </rPh>
    <rPh sb="15" eb="16">
      <t>カカ</t>
    </rPh>
    <rPh sb="17" eb="19">
      <t>ウリアゲ</t>
    </rPh>
    <rPh sb="19" eb="20">
      <t>ダカ</t>
    </rPh>
    <rPh sb="20" eb="21">
      <t>ナド</t>
    </rPh>
    <rPh sb="21" eb="24">
      <t>シンコクショ</t>
    </rPh>
    <phoneticPr fontId="6"/>
  </si>
  <si>
    <t>セーフティーネットの認定申請に係る売上高等については、上記の通り相違ありません。</t>
    <rPh sb="10" eb="12">
      <t>ニンテイ</t>
    </rPh>
    <rPh sb="12" eb="14">
      <t>シンセイ</t>
    </rPh>
    <rPh sb="15" eb="16">
      <t>カカ</t>
    </rPh>
    <rPh sb="17" eb="18">
      <t>ウ</t>
    </rPh>
    <rPh sb="18" eb="19">
      <t>ア</t>
    </rPh>
    <rPh sb="19" eb="20">
      <t>ダカ</t>
    </rPh>
    <rPh sb="20" eb="21">
      <t>ナド</t>
    </rPh>
    <rPh sb="27" eb="29">
      <t>ジョウキ</t>
    </rPh>
    <rPh sb="30" eb="31">
      <t>トオ</t>
    </rPh>
    <rPh sb="32" eb="34">
      <t>ソウイ</t>
    </rPh>
    <phoneticPr fontId="6"/>
  </si>
  <si>
    <t>Ｒ5.3.1　稲沢市商工観光課</t>
    <rPh sb="7" eb="9">
      <t>イナザワ</t>
    </rPh>
    <rPh sb="9" eb="10">
      <t>シ</t>
    </rPh>
    <rPh sb="10" eb="12">
      <t>ショウコウ</t>
    </rPh>
    <rPh sb="12" eb="15">
      <t>カンコウカ</t>
    </rPh>
    <phoneticPr fontId="3"/>
  </si>
  <si>
    <t>１か月減少率</t>
    <rPh sb="2" eb="3">
      <t>ゲツ</t>
    </rPh>
    <rPh sb="3" eb="6">
      <t>ゲンショウリツ</t>
    </rPh>
    <phoneticPr fontId="3"/>
  </si>
  <si>
    <t>３か月減少率</t>
    <rPh sb="2" eb="3">
      <t>ゲツ</t>
    </rPh>
    <rPh sb="3" eb="6">
      <t>ゲンショウリツ</t>
    </rPh>
    <phoneticPr fontId="3"/>
  </si>
  <si>
    <t>※直近決算の年売上が</t>
    <rPh sb="1" eb="3">
      <t>チョッキン</t>
    </rPh>
    <rPh sb="3" eb="5">
      <t>ケッサン</t>
    </rPh>
    <rPh sb="6" eb="7">
      <t>トシ</t>
    </rPh>
    <rPh sb="7" eb="9">
      <t>ウリアゲ</t>
    </rPh>
    <phoneticPr fontId="3"/>
  </si>
  <si>
    <r>
      <rPr>
        <sz val="14"/>
        <color theme="1"/>
        <rFont val="ＭＳ ゴシック"/>
        <family val="3"/>
        <charset val="128"/>
      </rPr>
      <t>令和２年４月以降(コロナ発生後)の売上で比較する理由</t>
    </r>
    <r>
      <rPr>
        <sz val="11"/>
        <color theme="1"/>
        <rFont val="ＭＳ ゴシック"/>
        <family val="3"/>
        <charset val="128"/>
      </rPr>
      <t xml:space="preserve">　
</t>
    </r>
    <r>
      <rPr>
        <sz val="10"/>
        <color theme="1"/>
        <rFont val="ＭＳ ゴシック"/>
        <family val="3"/>
        <charset val="128"/>
      </rPr>
      <t>※令和元年で比較する場合は記載不要</t>
    </r>
    <rPh sb="0" eb="2">
      <t>レイワ</t>
    </rPh>
    <rPh sb="3" eb="4">
      <t>ネン</t>
    </rPh>
    <rPh sb="5" eb="6">
      <t>ガツ</t>
    </rPh>
    <rPh sb="6" eb="8">
      <t>イコウ</t>
    </rPh>
    <rPh sb="12" eb="14">
      <t>ハッセイ</t>
    </rPh>
    <rPh sb="14" eb="15">
      <t>ゴ</t>
    </rPh>
    <rPh sb="17" eb="18">
      <t>ウ</t>
    </rPh>
    <rPh sb="18" eb="19">
      <t>ア</t>
    </rPh>
    <rPh sb="20" eb="22">
      <t>ヒカク</t>
    </rPh>
    <rPh sb="24" eb="26">
      <t>リユウ</t>
    </rPh>
    <rPh sb="29" eb="31">
      <t>レイワ</t>
    </rPh>
    <rPh sb="31" eb="33">
      <t>ガンネン</t>
    </rPh>
    <rPh sb="34" eb="36">
      <t>ヒカク</t>
    </rPh>
    <rPh sb="38" eb="40">
      <t>バアイ</t>
    </rPh>
    <rPh sb="41" eb="43">
      <t>キサイ</t>
    </rPh>
    <rPh sb="43" eb="45">
      <t>フヨウ</t>
    </rPh>
    <phoneticPr fontId="3"/>
  </si>
  <si>
    <r>
      <rPr>
        <sz val="14"/>
        <color theme="1"/>
        <rFont val="ＭＳ ゴシック"/>
        <family val="3"/>
        <charset val="128"/>
      </rPr>
      <t>令和２年４月以降(コロナ発生後の売上)で比較する理由</t>
    </r>
    <r>
      <rPr>
        <sz val="11"/>
        <color theme="1"/>
        <rFont val="ＭＳ ゴシック"/>
        <family val="3"/>
        <charset val="128"/>
      </rPr>
      <t xml:space="preserve">　
</t>
    </r>
    <r>
      <rPr>
        <sz val="10"/>
        <color theme="1"/>
        <rFont val="ＭＳ ゴシック"/>
        <family val="3"/>
        <charset val="128"/>
      </rPr>
      <t>※令和元年で比較する場合は記載不要</t>
    </r>
    <rPh sb="0" eb="2">
      <t>レイワ</t>
    </rPh>
    <rPh sb="3" eb="4">
      <t>ネン</t>
    </rPh>
    <rPh sb="5" eb="6">
      <t>ガツ</t>
    </rPh>
    <rPh sb="6" eb="8">
      <t>イコウ</t>
    </rPh>
    <rPh sb="12" eb="14">
      <t>ハッセイ</t>
    </rPh>
    <rPh sb="14" eb="15">
      <t>ゴ</t>
    </rPh>
    <rPh sb="16" eb="17">
      <t>ウ</t>
    </rPh>
    <rPh sb="17" eb="18">
      <t>ア</t>
    </rPh>
    <rPh sb="20" eb="22">
      <t>ヒカク</t>
    </rPh>
    <rPh sb="24" eb="26">
      <t>リユウ</t>
    </rPh>
    <rPh sb="29" eb="31">
      <t>レイワ</t>
    </rPh>
    <rPh sb="31" eb="33">
      <t>ガンネン</t>
    </rPh>
    <rPh sb="34" eb="36">
      <t>ヒカク</t>
    </rPh>
    <rPh sb="38" eb="40">
      <t>バアイ</t>
    </rPh>
    <rPh sb="41" eb="43">
      <t>キサイ</t>
    </rPh>
    <rPh sb="43" eb="45">
      <t>フヨウ</t>
    </rPh>
    <phoneticPr fontId="3"/>
  </si>
  <si>
    <t>前年等(原則、令和元年）の売上高等</t>
    <rPh sb="0" eb="2">
      <t>ゼンネン</t>
    </rPh>
    <rPh sb="2" eb="3">
      <t>トウ</t>
    </rPh>
    <rPh sb="4" eb="6">
      <t>ゲンソク</t>
    </rPh>
    <rPh sb="7" eb="9">
      <t>レイワ</t>
    </rPh>
    <rPh sb="9" eb="11">
      <t>ガンネン</t>
    </rPh>
    <rPh sb="13" eb="14">
      <t>ウ</t>
    </rPh>
    <rPh sb="14" eb="15">
      <t>ア</t>
    </rPh>
    <rPh sb="15" eb="16">
      <t>ダカ</t>
    </rPh>
    <rPh sb="16" eb="17">
      <t>ナド</t>
    </rPh>
    <phoneticPr fontId="6"/>
  </si>
  <si>
    <t>（Ａ）</t>
    <phoneticPr fontId="6"/>
  </si>
  <si>
    <t>（Ｂ）</t>
    <phoneticPr fontId="6"/>
  </si>
  <si>
    <t>５号実績比較</t>
    <rPh sb="1" eb="2">
      <t>ゴウ</t>
    </rPh>
    <rPh sb="2" eb="4">
      <t>ジッセキ</t>
    </rPh>
    <rPh sb="4" eb="6">
      <t>ヒカク</t>
    </rPh>
    <phoneticPr fontId="3"/>
  </si>
  <si>
    <t>（Ｂ＋Ｄ）</t>
    <phoneticPr fontId="6"/>
  </si>
  <si>
    <r>
      <rPr>
        <sz val="14"/>
        <color theme="1"/>
        <rFont val="ＭＳ ゴシック"/>
        <family val="3"/>
        <charset val="128"/>
      </rPr>
      <t>（　　　　）　　　-　　　</t>
    </r>
    <r>
      <rPr>
        <u/>
        <sz val="14"/>
        <color theme="1"/>
        <rFont val="ＭＳ ゴシック"/>
        <family val="3"/>
        <charset val="128"/>
      </rPr>
      <t>　</t>
    </r>
    <phoneticPr fontId="3"/>
  </si>
  <si>
    <t>令和６年</t>
    <rPh sb="0" eb="2">
      <t>レイワ</t>
    </rPh>
    <rPh sb="3" eb="4">
      <t>ネン</t>
    </rPh>
    <phoneticPr fontId="3"/>
  </si>
  <si>
    <t>令和７年</t>
    <rPh sb="0" eb="2">
      <t>レイワ</t>
    </rPh>
    <rPh sb="3" eb="4">
      <t>ネン</t>
    </rPh>
    <phoneticPr fontId="3"/>
  </si>
  <si>
    <t>令 和     年 　　 月 　　 日</t>
    <rPh sb="0" eb="1">
      <t>レイ</t>
    </rPh>
    <rPh sb="2" eb="3">
      <t>ワ</t>
    </rPh>
    <rPh sb="8" eb="9">
      <t>ネン</t>
    </rPh>
    <rPh sb="13" eb="14">
      <t>ガツ</t>
    </rPh>
    <rPh sb="18" eb="19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</si>
</sst>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&quot;月&quot;"/>
    <numFmt numFmtId="177" formatCode="#,##0&quot;円&quot;"/>
    <numFmt numFmtId="178" formatCode="0.0000%"/>
    <numFmt numFmtId="179" formatCode="[$-411]ggge&quot;年&quot;m&quot;月&quot;d&quot;日&quot;;@"/>
    <numFmt numFmtId="180" formatCode="#,###&quot;円&quot;"/>
    <numFmt numFmtId="181" formatCode="0.0%"/>
    <numFmt numFmtId="182" formatCode="#,##0_ ;[Red]\-#,##0\ "/>
    <numFmt numFmtId="183" formatCode="0.00000%"/>
    <numFmt numFmtId="184" formatCode="&quot;令&quot;&quot;和&quot;#&quot;年&quot;"/>
    <numFmt numFmtId="185" formatCode="&quot;令和&quot;#&quot;年&quot;"/>
    <numFmt numFmtId="186" formatCode="0.000000%"/>
  </numFmts>
  <fonts count="15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u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right" vertical="center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180" fontId="2" fillId="0" borderId="0" xfId="0" applyNumberFormat="1" applyFont="1" applyBorder="1" applyProtection="1">
      <alignment vertical="center"/>
    </xf>
    <xf numFmtId="0" fontId="4" fillId="0" borderId="0" xfId="0" applyFont="1" applyAlignment="1" applyProtection="1"/>
    <xf numFmtId="17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7" fillId="0" borderId="0" xfId="0" applyFont="1" applyProtection="1">
      <alignment vertical="center"/>
    </xf>
    <xf numFmtId="176" fontId="2" fillId="0" borderId="1" xfId="0" applyNumberFormat="1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8" fontId="4" fillId="0" borderId="0" xfId="0" applyNumberFormat="1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right" vertical="center"/>
    </xf>
    <xf numFmtId="180" fontId="4" fillId="0" borderId="0" xfId="0" applyNumberFormat="1" applyFont="1" applyBorder="1" applyAlignment="1" applyProtection="1"/>
    <xf numFmtId="0" fontId="4" fillId="0" borderId="0" xfId="0" applyFont="1" applyAlignment="1" applyProtection="1">
      <alignment vertical="center"/>
    </xf>
    <xf numFmtId="181" fontId="4" fillId="0" borderId="0" xfId="0" applyNumberFormat="1" applyFont="1" applyBorder="1" applyAlignme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/>
    <xf numFmtId="0" fontId="2" fillId="0" borderId="0" xfId="0" applyFont="1" applyAlignment="1" applyProtection="1"/>
    <xf numFmtId="180" fontId="4" fillId="0" borderId="0" xfId="0" applyNumberFormat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vertical="center"/>
    </xf>
    <xf numFmtId="181" fontId="9" fillId="0" borderId="0" xfId="2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38" fontId="2" fillId="0" borderId="0" xfId="1" applyFont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right" vertical="center"/>
    </xf>
    <xf numFmtId="176" fontId="4" fillId="0" borderId="3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8" fontId="2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Protection="1">
      <alignment vertical="center"/>
    </xf>
    <xf numFmtId="176" fontId="4" fillId="0" borderId="0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/>
    </xf>
    <xf numFmtId="181" fontId="7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 shrinkToFit="1"/>
    </xf>
    <xf numFmtId="177" fontId="7" fillId="0" borderId="0" xfId="1" applyNumberFormat="1" applyFont="1" applyBorder="1" applyAlignment="1" applyProtection="1">
      <alignment vertical="center" shrinkToFit="1"/>
    </xf>
    <xf numFmtId="182" fontId="4" fillId="0" borderId="0" xfId="1" applyNumberFormat="1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178" fontId="4" fillId="0" borderId="0" xfId="0" applyNumberFormat="1" applyFont="1" applyBorder="1" applyAlignment="1" applyProtection="1">
      <alignment vertical="center"/>
    </xf>
    <xf numFmtId="181" fontId="7" fillId="0" borderId="0" xfId="2" applyNumberFormat="1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top" wrapText="1"/>
    </xf>
    <xf numFmtId="176" fontId="12" fillId="0" borderId="1" xfId="0" applyNumberFormat="1" applyFont="1" applyBorder="1" applyAlignment="1" applyProtection="1">
      <alignment horizontal="center" vertical="center" wrapText="1"/>
    </xf>
    <xf numFmtId="180" fontId="4" fillId="0" borderId="0" xfId="0" applyNumberFormat="1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 wrapText="1" shrinkToFit="1"/>
    </xf>
    <xf numFmtId="38" fontId="4" fillId="0" borderId="0" xfId="1" applyFont="1" applyBorder="1" applyAlignment="1" applyProtection="1">
      <alignment horizontal="center" vertical="center"/>
    </xf>
    <xf numFmtId="184" fontId="7" fillId="0" borderId="2" xfId="0" applyNumberFormat="1" applyFont="1" applyBorder="1" applyAlignment="1" applyProtection="1">
      <alignment horizontal="right" vertical="center"/>
    </xf>
    <xf numFmtId="185" fontId="7" fillId="0" borderId="2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</xf>
    <xf numFmtId="186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8" fontId="4" fillId="0" borderId="0" xfId="1" applyFont="1" applyBorder="1" applyAlignment="1" applyProtection="1">
      <alignment horizontal="center" vertical="center"/>
    </xf>
    <xf numFmtId="177" fontId="7" fillId="0" borderId="0" xfId="1" applyNumberFormat="1" applyFont="1" applyBorder="1" applyAlignment="1" applyProtection="1">
      <alignment horizontal="right" vertical="center" shrinkToFit="1"/>
    </xf>
    <xf numFmtId="181" fontId="7" fillId="0" borderId="9" xfId="0" applyNumberFormat="1" applyFont="1" applyBorder="1" applyAlignment="1" applyProtection="1">
      <alignment vertical="center"/>
    </xf>
    <xf numFmtId="180" fontId="2" fillId="0" borderId="9" xfId="0" applyNumberFormat="1" applyFont="1" applyBorder="1" applyProtection="1">
      <alignment vertical="center"/>
    </xf>
    <xf numFmtId="57" fontId="2" fillId="0" borderId="0" xfId="0" applyNumberFormat="1" applyFont="1" applyProtection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Protection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186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8" fontId="4" fillId="0" borderId="0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center" vertical="center" shrinkToFit="1"/>
      <protection locked="0"/>
    </xf>
    <xf numFmtId="176" fontId="14" fillId="0" borderId="10" xfId="0" applyNumberFormat="1" applyFont="1" applyBorder="1" applyAlignment="1" applyProtection="1">
      <alignment vertical="center" shrinkToFit="1"/>
      <protection locked="0"/>
    </xf>
    <xf numFmtId="179" fontId="7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80" fontId="4" fillId="0" borderId="1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 wrapText="1" shrinkToFit="1"/>
      <protection locked="0"/>
    </xf>
    <xf numFmtId="186" fontId="4" fillId="0" borderId="0" xfId="0" applyNumberFormat="1" applyFont="1" applyBorder="1" applyAlignment="1" applyProtection="1">
      <alignment horizontal="center" vertical="center"/>
    </xf>
    <xf numFmtId="177" fontId="7" fillId="0" borderId="1" xfId="1" applyNumberFormat="1" applyFont="1" applyBorder="1" applyAlignment="1" applyProtection="1">
      <alignment horizontal="right" vertical="center" shrinkToFit="1"/>
    </xf>
    <xf numFmtId="38" fontId="4" fillId="0" borderId="8" xfId="1" applyFont="1" applyBorder="1" applyAlignment="1" applyProtection="1">
      <alignment horizontal="center" vertical="center"/>
    </xf>
    <xf numFmtId="182" fontId="4" fillId="0" borderId="6" xfId="1" applyNumberFormat="1" applyFont="1" applyBorder="1" applyAlignment="1" applyProtection="1">
      <alignment horizontal="right" vertical="center" shrinkToFit="1"/>
    </xf>
    <xf numFmtId="38" fontId="4" fillId="0" borderId="6" xfId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183" fontId="4" fillId="0" borderId="0" xfId="0" applyNumberFormat="1" applyFont="1" applyBorder="1" applyAlignment="1" applyProtection="1">
      <alignment horizontal="center" vertical="center"/>
    </xf>
    <xf numFmtId="181" fontId="7" fillId="0" borderId="1" xfId="0" applyNumberFormat="1" applyFont="1" applyBorder="1" applyAlignment="1" applyProtection="1">
      <alignment horizontal="right" vertical="center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177" fontId="7" fillId="0" borderId="5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79" fontId="7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top" indent="1" shrinkToFit="1"/>
      <protection locked="0"/>
    </xf>
    <xf numFmtId="178" fontId="4" fillId="0" borderId="0" xfId="0" applyNumberFormat="1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center" vertical="center" shrinkToFit="1"/>
    </xf>
    <xf numFmtId="38" fontId="4" fillId="0" borderId="0" xfId="1" applyFont="1" applyBorder="1" applyAlignment="1" applyProtection="1">
      <alignment horizontal="center" vertical="center"/>
    </xf>
    <xf numFmtId="181" fontId="7" fillId="0" borderId="1" xfId="2" applyNumberFormat="1" applyFont="1" applyBorder="1" applyAlignment="1" applyProtection="1">
      <alignment horizontal="right" vertical="center"/>
    </xf>
    <xf numFmtId="180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5"/>
  <sheetViews>
    <sheetView zoomScaleNormal="100" zoomScaleSheetLayoutView="100" workbookViewId="0">
      <selection activeCell="F7" sqref="F7"/>
    </sheetView>
  </sheetViews>
  <sheetFormatPr defaultColWidth="4.5" defaultRowHeight="36" customHeight="1"/>
  <cols>
    <col min="1" max="1" width="4.5" style="15"/>
    <col min="2" max="2" width="8.125" style="15" customWidth="1"/>
    <col min="3" max="3" width="11.625" style="15" customWidth="1"/>
    <col min="4" max="4" width="8.125" style="15" customWidth="1"/>
    <col min="5" max="5" width="10.625" style="15" customWidth="1"/>
    <col min="6" max="6" width="7.625" style="15" customWidth="1"/>
    <col min="7" max="8" width="8.125" style="15" customWidth="1"/>
    <col min="9" max="9" width="10.625" style="15" customWidth="1"/>
    <col min="10" max="10" width="8.125" style="15" customWidth="1"/>
    <col min="11" max="11" width="10.625" style="15" customWidth="1"/>
    <col min="12" max="12" width="7.625" style="15" customWidth="1"/>
    <col min="13" max="13" width="10.625" style="15" customWidth="1"/>
    <col min="14" max="16384" width="4.5" style="15"/>
  </cols>
  <sheetData>
    <row r="1" spans="2:13" ht="36" customHeight="1">
      <c r="D1" s="3" t="s">
        <v>70</v>
      </c>
      <c r="E1" s="49"/>
      <c r="F1" s="49"/>
      <c r="G1" s="49"/>
      <c r="H1" s="49"/>
      <c r="I1" s="49"/>
      <c r="J1" s="49"/>
      <c r="K1" s="49"/>
      <c r="L1" s="49"/>
    </row>
    <row r="3" spans="2:13" ht="36" customHeight="1">
      <c r="B3" s="102" t="s">
        <v>64</v>
      </c>
      <c r="C3" s="102"/>
      <c r="D3" s="102"/>
      <c r="E3" s="102"/>
      <c r="F3" s="102"/>
      <c r="H3" s="102" t="s">
        <v>1</v>
      </c>
      <c r="I3" s="102"/>
      <c r="J3" s="102"/>
      <c r="K3" s="102"/>
      <c r="L3" s="102"/>
      <c r="M3" s="102"/>
    </row>
    <row r="4" spans="2:13" ht="36" customHeight="1">
      <c r="B4" s="8" t="s">
        <v>2</v>
      </c>
      <c r="C4" s="50" t="s">
        <v>37</v>
      </c>
      <c r="D4" s="51" t="s">
        <v>38</v>
      </c>
      <c r="E4" s="103" t="s">
        <v>39</v>
      </c>
      <c r="F4" s="103"/>
      <c r="H4" s="8" t="s">
        <v>3</v>
      </c>
      <c r="I4" s="50" t="s">
        <v>37</v>
      </c>
      <c r="J4" s="51" t="str">
        <f>D4</f>
        <v>月</v>
      </c>
      <c r="K4" s="103" t="s">
        <v>39</v>
      </c>
      <c r="L4" s="103"/>
      <c r="M4" s="8" t="s">
        <v>4</v>
      </c>
    </row>
    <row r="5" spans="2:13" ht="36" customHeight="1">
      <c r="B5" s="8" t="s">
        <v>5</v>
      </c>
      <c r="C5" s="50" t="s">
        <v>40</v>
      </c>
      <c r="D5" s="51" t="s">
        <v>38</v>
      </c>
      <c r="E5" s="103" t="s">
        <v>39</v>
      </c>
      <c r="F5" s="103"/>
      <c r="H5" s="8" t="s">
        <v>6</v>
      </c>
      <c r="I5" s="50" t="s">
        <v>40</v>
      </c>
      <c r="J5" s="51" t="str">
        <f>D5</f>
        <v>月</v>
      </c>
      <c r="K5" s="103" t="s">
        <v>39</v>
      </c>
      <c r="L5" s="103"/>
      <c r="M5" s="52" t="s">
        <v>7</v>
      </c>
    </row>
    <row r="6" spans="2:13" ht="36" customHeight="1">
      <c r="B6" s="8" t="s">
        <v>8</v>
      </c>
      <c r="C6" s="50" t="s">
        <v>40</v>
      </c>
      <c r="D6" s="51" t="s">
        <v>38</v>
      </c>
      <c r="E6" s="103" t="s">
        <v>39</v>
      </c>
      <c r="F6" s="103"/>
      <c r="H6" s="8" t="s">
        <v>9</v>
      </c>
      <c r="I6" s="50" t="s">
        <v>40</v>
      </c>
      <c r="J6" s="51" t="str">
        <f>D6</f>
        <v>月</v>
      </c>
      <c r="K6" s="103" t="s">
        <v>39</v>
      </c>
      <c r="L6" s="103"/>
      <c r="M6" s="52" t="s">
        <v>7</v>
      </c>
    </row>
    <row r="8" spans="2:13" ht="36" customHeight="1">
      <c r="C8" s="53" t="s">
        <v>71</v>
      </c>
    </row>
    <row r="9" spans="2:13" ht="36" customHeight="1">
      <c r="D9" s="54"/>
      <c r="E9" s="54"/>
      <c r="F9" s="54"/>
      <c r="G9" s="54"/>
      <c r="H9" s="19"/>
      <c r="I9" s="19"/>
      <c r="J9" s="19"/>
      <c r="K9" s="55"/>
      <c r="L9" s="45"/>
      <c r="M9" s="45"/>
    </row>
    <row r="10" spans="2:13" ht="36" customHeight="1">
      <c r="D10" s="54"/>
      <c r="E10" s="106" t="s">
        <v>41</v>
      </c>
      <c r="F10" s="106"/>
      <c r="G10" s="106"/>
      <c r="H10" s="106"/>
      <c r="I10" s="106"/>
      <c r="J10" s="11"/>
      <c r="K10" s="12"/>
      <c r="L10" s="13"/>
      <c r="M10" s="13"/>
    </row>
    <row r="11" spans="2:13" ht="36" customHeight="1">
      <c r="D11" s="54"/>
      <c r="E11" s="94" t="s">
        <v>10</v>
      </c>
      <c r="F11" s="104"/>
      <c r="G11" s="104"/>
      <c r="H11" s="104"/>
      <c r="I11" s="104"/>
      <c r="J11" s="104"/>
      <c r="K11" s="104"/>
      <c r="L11" s="104"/>
      <c r="M11" s="84"/>
    </row>
    <row r="12" spans="2:13" ht="54.75" customHeight="1">
      <c r="D12" s="54"/>
      <c r="E12" s="94" t="s">
        <v>68</v>
      </c>
      <c r="F12" s="105" t="s">
        <v>69</v>
      </c>
      <c r="G12" s="105"/>
      <c r="H12" s="105"/>
      <c r="I12" s="105"/>
      <c r="J12" s="105"/>
      <c r="K12" s="105"/>
      <c r="L12" s="105"/>
      <c r="M12" s="105"/>
    </row>
    <row r="13" spans="2:13" ht="36" customHeight="1">
      <c r="E13" s="107" t="s">
        <v>77</v>
      </c>
      <c r="F13" s="107"/>
      <c r="G13" s="107"/>
      <c r="H13" s="107"/>
      <c r="I13" s="107"/>
      <c r="J13" s="107"/>
      <c r="K13" s="107"/>
      <c r="L13" s="107"/>
      <c r="M13" s="107"/>
    </row>
    <row r="14" spans="2:13" ht="39.950000000000003" customHeight="1">
      <c r="B14" s="18"/>
      <c r="C14" s="18"/>
      <c r="D14" s="1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2:13" s="18" customFormat="1" ht="39.950000000000003" customHeight="1">
      <c r="B15" s="56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13" s="18" customFormat="1" ht="39.950000000000003" customHeight="1"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4" s="18" customFormat="1" ht="39.950000000000003" customHeight="1">
      <c r="B17" s="57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4" s="18" customFormat="1" ht="36" customHeight="1">
      <c r="F18" s="22"/>
      <c r="G18" s="37"/>
    </row>
    <row r="19" spans="2:14" s="18" customFormat="1" ht="36" customHeight="1">
      <c r="B19" s="58"/>
      <c r="C19" s="59"/>
      <c r="D19" s="60"/>
      <c r="E19" s="60"/>
      <c r="F19" s="22"/>
      <c r="G19" s="61"/>
      <c r="H19" s="62"/>
      <c r="J19" s="37"/>
      <c r="K19" s="37"/>
    </row>
    <row r="20" spans="2:14" s="18" customFormat="1" ht="36" customHeight="1">
      <c r="B20" s="59"/>
      <c r="C20" s="63"/>
      <c r="D20" s="64"/>
      <c r="E20" s="64"/>
      <c r="F20" s="22"/>
      <c r="G20" s="65"/>
      <c r="H20" s="65"/>
      <c r="I20" s="66"/>
      <c r="J20" s="67"/>
      <c r="K20" s="67"/>
      <c r="L20" s="68"/>
      <c r="M20" s="69"/>
    </row>
    <row r="21" spans="2:14" s="18" customFormat="1" ht="36" customHeight="1">
      <c r="B21" s="59"/>
      <c r="C21" s="63"/>
      <c r="D21" s="64"/>
      <c r="E21" s="64"/>
      <c r="F21" s="22"/>
      <c r="G21" s="32"/>
      <c r="H21" s="40"/>
      <c r="I21" s="40"/>
      <c r="J21" s="40"/>
      <c r="L21" s="68"/>
      <c r="M21" s="69"/>
    </row>
    <row r="22" spans="2:14" s="18" customFormat="1" ht="36" customHeight="1">
      <c r="D22" s="62"/>
      <c r="E22" s="62"/>
      <c r="F22" s="22"/>
      <c r="G22" s="33"/>
      <c r="H22" s="57"/>
      <c r="I22" s="57"/>
      <c r="J22" s="57"/>
      <c r="K22" s="68"/>
      <c r="L22" s="35"/>
      <c r="M22" s="35"/>
      <c r="N22" s="57"/>
    </row>
    <row r="23" spans="2:14" s="18" customFormat="1" ht="36" customHeight="1">
      <c r="B23" s="58"/>
      <c r="C23" s="59"/>
      <c r="D23" s="70"/>
      <c r="E23" s="70"/>
      <c r="F23" s="22"/>
      <c r="G23" s="33"/>
      <c r="H23" s="37"/>
      <c r="I23" s="71"/>
      <c r="J23" s="37"/>
      <c r="K23" s="33"/>
      <c r="L23" s="57"/>
      <c r="M23" s="57"/>
      <c r="N23" s="57"/>
    </row>
    <row r="24" spans="2:14" s="18" customFormat="1" ht="36" customHeight="1">
      <c r="B24" s="59"/>
      <c r="C24" s="59"/>
      <c r="D24" s="64"/>
      <c r="E24" s="64"/>
      <c r="F24" s="22"/>
      <c r="G24" s="67"/>
      <c r="H24" s="67"/>
      <c r="I24" s="66"/>
      <c r="J24" s="67"/>
      <c r="K24" s="67"/>
      <c r="L24" s="68"/>
      <c r="M24" s="69"/>
      <c r="N24" s="57"/>
    </row>
    <row r="25" spans="2:14" s="18" customFormat="1" ht="36" customHeight="1">
      <c r="B25" s="59"/>
      <c r="C25" s="59"/>
      <c r="D25" s="64"/>
      <c r="E25" s="64"/>
      <c r="F25" s="22"/>
      <c r="G25" s="39"/>
      <c r="H25" s="40"/>
      <c r="I25" s="40"/>
      <c r="J25" s="40"/>
      <c r="K25" s="68"/>
      <c r="L25" s="68"/>
      <c r="M25" s="69"/>
      <c r="N25" s="57"/>
    </row>
    <row r="26" spans="2:14" s="18" customFormat="1" ht="27" customHeight="1">
      <c r="F26" s="22"/>
      <c r="G26" s="40"/>
      <c r="H26" s="40"/>
      <c r="I26" s="40"/>
      <c r="J26" s="40"/>
      <c r="K26" s="68"/>
      <c r="L26" s="41"/>
      <c r="M26" s="41"/>
      <c r="N26" s="57"/>
    </row>
    <row r="27" spans="2:14" s="18" customFormat="1" ht="27" customHeight="1">
      <c r="G27" s="72"/>
      <c r="H27" s="73"/>
      <c r="I27" s="74"/>
      <c r="J27" s="73"/>
      <c r="L27" s="75"/>
    </row>
    <row r="28" spans="2:14" s="18" customFormat="1" ht="27" customHeight="1">
      <c r="L28" s="75"/>
    </row>
    <row r="29" spans="2:14" s="18" customFormat="1" ht="27" customHeight="1">
      <c r="B29" s="76"/>
      <c r="C29" s="76"/>
      <c r="D29" s="76"/>
      <c r="E29" s="76"/>
    </row>
    <row r="30" spans="2:14" ht="27" customHeight="1">
      <c r="B30" s="46"/>
      <c r="C30" s="46"/>
      <c r="D30" s="46"/>
      <c r="E30" s="46"/>
      <c r="M30" s="47" t="s">
        <v>72</v>
      </c>
    </row>
    <row r="31" spans="2:14" ht="36" customHeight="1">
      <c r="B31" s="46"/>
      <c r="C31" s="46"/>
      <c r="D31" s="46"/>
      <c r="E31" s="46"/>
      <c r="M31" s="45"/>
    </row>
    <row r="32" spans="2:14" ht="36" customHeight="1">
      <c r="M32" s="45"/>
    </row>
    <row r="35" spans="6:13" ht="36" customHeight="1">
      <c r="G35" s="46"/>
    </row>
    <row r="36" spans="6:13" ht="36" customHeight="1">
      <c r="G36" s="46"/>
    </row>
    <row r="37" spans="6:13" ht="36" customHeight="1">
      <c r="G37" s="46"/>
    </row>
    <row r="38" spans="6:13" ht="36" customHeight="1">
      <c r="H38" s="46"/>
      <c r="I38" s="46"/>
      <c r="K38" s="46"/>
    </row>
    <row r="39" spans="6:13" ht="36" customHeight="1">
      <c r="F39" s="46"/>
      <c r="H39" s="46"/>
      <c r="I39" s="46"/>
      <c r="K39" s="46"/>
      <c r="L39" s="46"/>
    </row>
    <row r="40" spans="6:13" ht="36" customHeight="1">
      <c r="F40" s="46"/>
      <c r="H40" s="46"/>
      <c r="I40" s="46"/>
      <c r="K40" s="46"/>
      <c r="L40" s="46"/>
    </row>
    <row r="41" spans="6:13" ht="36" customHeight="1">
      <c r="F41" s="46"/>
      <c r="L41" s="46"/>
    </row>
    <row r="42" spans="6:13" ht="36" customHeight="1">
      <c r="J42" s="46"/>
    </row>
    <row r="43" spans="6:13" ht="36" customHeight="1">
      <c r="J43" s="46"/>
      <c r="M43" s="46"/>
    </row>
    <row r="44" spans="6:13" ht="36" customHeight="1">
      <c r="J44" s="46"/>
      <c r="M44" s="46"/>
    </row>
    <row r="45" spans="6:13" ht="36" customHeight="1">
      <c r="M45" s="46"/>
    </row>
  </sheetData>
  <mergeCells count="16">
    <mergeCell ref="E17:M17"/>
    <mergeCell ref="B3:F3"/>
    <mergeCell ref="H3:M3"/>
    <mergeCell ref="E4:F4"/>
    <mergeCell ref="K4:L4"/>
    <mergeCell ref="E5:F5"/>
    <mergeCell ref="K5:L5"/>
    <mergeCell ref="E6:F6"/>
    <mergeCell ref="K6:L6"/>
    <mergeCell ref="F11:L11"/>
    <mergeCell ref="F12:M12"/>
    <mergeCell ref="E10:I10"/>
    <mergeCell ref="E13:M13"/>
    <mergeCell ref="E14:M14"/>
    <mergeCell ref="E15:M15"/>
    <mergeCell ref="E16:M16"/>
  </mergeCells>
  <phoneticPr fontId="3"/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tabSelected="1" view="pageBreakPreview" topLeftCell="B25" zoomScaleNormal="100" zoomScaleSheetLayoutView="100" workbookViewId="0">
      <selection activeCell="F9" sqref="F9:L9"/>
    </sheetView>
  </sheetViews>
  <sheetFormatPr defaultColWidth="4.5" defaultRowHeight="36" customHeight="1"/>
  <cols>
    <col min="1" max="1" width="4.5" style="1"/>
    <col min="2" max="2" width="8.125" style="1" customWidth="1"/>
    <col min="3" max="3" width="13.625" style="1" customWidth="1"/>
    <col min="4" max="4" width="8.25" style="1" customWidth="1"/>
    <col min="5" max="5" width="10.625" style="1" customWidth="1"/>
    <col min="6" max="6" width="9.625" style="1" customWidth="1"/>
    <col min="7" max="8" width="8.125" style="1" customWidth="1"/>
    <col min="9" max="9" width="10.625" style="1" customWidth="1"/>
    <col min="10" max="10" width="8.125" style="1" customWidth="1"/>
    <col min="11" max="11" width="10.625" style="1" customWidth="1"/>
    <col min="12" max="12" width="7.625" style="1" customWidth="1"/>
    <col min="13" max="13" width="14.875" style="1" customWidth="1"/>
    <col min="14" max="16384" width="4.5" style="1"/>
  </cols>
  <sheetData>
    <row r="1" spans="1:13" ht="36" customHeight="1">
      <c r="D1" s="3" t="s">
        <v>70</v>
      </c>
      <c r="E1" s="3"/>
      <c r="F1" s="3"/>
      <c r="G1" s="3"/>
      <c r="H1" s="3"/>
      <c r="I1" s="3"/>
      <c r="J1" s="3"/>
      <c r="K1" s="3"/>
      <c r="L1" s="3"/>
    </row>
    <row r="3" spans="1:13" ht="36" customHeight="1">
      <c r="B3" s="122" t="s">
        <v>78</v>
      </c>
      <c r="C3" s="122"/>
      <c r="D3" s="122"/>
      <c r="E3" s="122"/>
      <c r="F3" s="122"/>
      <c r="H3" s="122" t="s">
        <v>1</v>
      </c>
      <c r="I3" s="122"/>
      <c r="J3" s="122"/>
      <c r="K3" s="122"/>
      <c r="L3" s="122"/>
      <c r="M3" s="122"/>
    </row>
    <row r="4" spans="1:13" ht="36" customHeight="1">
      <c r="B4" s="83" t="s">
        <v>2</v>
      </c>
      <c r="C4" s="82" t="s">
        <v>35</v>
      </c>
      <c r="D4" s="6">
        <v>12</v>
      </c>
      <c r="E4" s="120">
        <v>0</v>
      </c>
      <c r="F4" s="121"/>
      <c r="H4" s="83" t="s">
        <v>3</v>
      </c>
      <c r="I4" s="82" t="s">
        <v>66</v>
      </c>
      <c r="J4" s="7">
        <f>D4</f>
        <v>12</v>
      </c>
      <c r="K4" s="120">
        <v>0</v>
      </c>
      <c r="L4" s="121"/>
      <c r="M4" s="85" t="s">
        <v>4</v>
      </c>
    </row>
    <row r="5" spans="1:13" ht="36" customHeight="1">
      <c r="B5" s="83" t="s">
        <v>5</v>
      </c>
      <c r="C5" s="82" t="s">
        <v>36</v>
      </c>
      <c r="D5" s="7" t="str">
        <f>IF(D4=11,"12月",IF(D4=12,"1月",D4+1))</f>
        <v>1月</v>
      </c>
      <c r="E5" s="120">
        <v>0</v>
      </c>
      <c r="F5" s="121"/>
      <c r="H5" s="83" t="s">
        <v>6</v>
      </c>
      <c r="I5" s="82" t="s">
        <v>84</v>
      </c>
      <c r="J5" s="7" t="str">
        <f t="shared" ref="J5:J6" si="0">D5</f>
        <v>1月</v>
      </c>
      <c r="K5" s="120">
        <v>0</v>
      </c>
      <c r="L5" s="121"/>
      <c r="M5" s="52" t="s">
        <v>7</v>
      </c>
    </row>
    <row r="6" spans="1:13" ht="36" customHeight="1">
      <c r="B6" s="83" t="s">
        <v>8</v>
      </c>
      <c r="C6" s="82" t="s">
        <v>36</v>
      </c>
      <c r="D6" s="7" t="str">
        <f>IF(D4=11,"1月",IF(D4=12,"2月",D4+2))</f>
        <v>2月</v>
      </c>
      <c r="E6" s="119">
        <v>0</v>
      </c>
      <c r="F6" s="119"/>
      <c r="H6" s="83" t="s">
        <v>9</v>
      </c>
      <c r="I6" s="82" t="s">
        <v>84</v>
      </c>
      <c r="J6" s="7" t="str">
        <f t="shared" si="0"/>
        <v>2月</v>
      </c>
      <c r="K6" s="120">
        <v>0</v>
      </c>
      <c r="L6" s="121"/>
      <c r="M6" s="52" t="s">
        <v>7</v>
      </c>
    </row>
    <row r="7" spans="1:13" ht="36" customHeight="1">
      <c r="C7" s="53" t="s">
        <v>71</v>
      </c>
    </row>
    <row r="8" spans="1:13" ht="36" customHeight="1">
      <c r="D8" s="10"/>
      <c r="E8" s="106" t="s">
        <v>86</v>
      </c>
      <c r="F8" s="106"/>
      <c r="G8" s="106"/>
      <c r="H8" s="106"/>
      <c r="I8" s="106"/>
      <c r="J8" s="106"/>
      <c r="K8" s="106"/>
      <c r="L8" s="106"/>
      <c r="M8" s="13"/>
    </row>
    <row r="9" spans="1:13" ht="104.25" customHeight="1">
      <c r="D9" s="10"/>
      <c r="E9" s="94" t="s">
        <v>10</v>
      </c>
      <c r="F9" s="110"/>
      <c r="G9" s="104"/>
      <c r="H9" s="104"/>
      <c r="I9" s="104"/>
      <c r="J9" s="104"/>
      <c r="K9" s="104"/>
      <c r="L9" s="104"/>
      <c r="M9" s="84"/>
    </row>
    <row r="10" spans="1:13" ht="52.5" customHeight="1">
      <c r="E10" s="94" t="s">
        <v>68</v>
      </c>
      <c r="F10" s="105" t="s">
        <v>83</v>
      </c>
      <c r="G10" s="105"/>
      <c r="H10" s="105"/>
      <c r="I10" s="105"/>
      <c r="J10" s="105"/>
      <c r="K10" s="105"/>
      <c r="L10" s="105"/>
      <c r="M10" s="105"/>
    </row>
    <row r="11" spans="1:13" ht="39.950000000000003" customHeight="1">
      <c r="E11" s="107" t="s">
        <v>76</v>
      </c>
      <c r="F11" s="107"/>
      <c r="G11" s="107"/>
      <c r="H11" s="107"/>
      <c r="I11" s="107"/>
      <c r="J11" s="107"/>
      <c r="K11" s="107"/>
      <c r="L11" s="107"/>
      <c r="M11" s="107"/>
    </row>
    <row r="12" spans="1:13" ht="39.950000000000003" customHeight="1">
      <c r="C12" s="93"/>
      <c r="D12" s="93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39.950000000000003" customHeight="1">
      <c r="A13" s="15"/>
      <c r="B13" s="18"/>
      <c r="C13" s="18"/>
      <c r="D13" s="18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39.950000000000003" customHeight="1">
      <c r="A14" s="15"/>
      <c r="B14" s="18"/>
      <c r="C14" s="18"/>
      <c r="D14" s="18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36" customHeight="1">
      <c r="A15" s="15"/>
      <c r="B15" s="18"/>
      <c r="C15" s="18"/>
      <c r="D15" s="18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28.5" customHeight="1">
      <c r="A16" s="95"/>
      <c r="B16" s="95"/>
      <c r="C16" s="95"/>
      <c r="D16" s="95"/>
      <c r="E16" s="96"/>
      <c r="F16" s="96"/>
      <c r="G16" s="96"/>
      <c r="H16" s="96"/>
      <c r="I16" s="96"/>
      <c r="J16" s="96"/>
      <c r="K16" s="96"/>
      <c r="L16" s="96"/>
      <c r="M16" s="96"/>
    </row>
    <row r="17" spans="1:14" ht="27" customHeight="1">
      <c r="A17" s="15"/>
      <c r="B17" s="17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4" ht="27" customHeight="1">
      <c r="A18" s="15"/>
      <c r="B18" s="15"/>
      <c r="C18" s="15"/>
      <c r="D18" s="15"/>
      <c r="E18" s="15"/>
      <c r="F18" s="15"/>
      <c r="G18" s="15"/>
      <c r="H18" s="15"/>
      <c r="I18" s="15"/>
      <c r="J18" s="19"/>
      <c r="K18" s="19"/>
      <c r="L18" s="15"/>
      <c r="M18" s="15"/>
    </row>
    <row r="19" spans="1:14" ht="27" customHeight="1">
      <c r="A19" s="15"/>
      <c r="B19" s="20" t="s">
        <v>13</v>
      </c>
      <c r="C19" s="15"/>
      <c r="D19" s="15"/>
      <c r="E19" s="15"/>
      <c r="F19" s="15"/>
      <c r="G19" s="15"/>
      <c r="H19" s="21"/>
      <c r="I19" s="21"/>
      <c r="J19" s="21"/>
      <c r="K19" s="21"/>
      <c r="L19" s="15"/>
      <c r="M19" s="15"/>
    </row>
    <row r="20" spans="1:14" ht="36" customHeight="1">
      <c r="A20" s="15"/>
      <c r="B20" s="15"/>
      <c r="C20" s="15"/>
      <c r="D20" s="15"/>
      <c r="E20" s="15"/>
      <c r="F20" s="22"/>
      <c r="G20" s="23" t="s">
        <v>14</v>
      </c>
      <c r="H20" s="15"/>
      <c r="I20" s="15"/>
      <c r="J20" s="15"/>
      <c r="K20" s="15"/>
      <c r="L20" s="15"/>
      <c r="M20" s="15"/>
    </row>
    <row r="21" spans="1:14" ht="36" customHeight="1">
      <c r="A21" s="15"/>
      <c r="B21" s="24" t="s">
        <v>15</v>
      </c>
      <c r="C21" s="25" t="s">
        <v>16</v>
      </c>
      <c r="D21" s="118" t="e">
        <f>ROUNDDOWN(M22,3)</f>
        <v>#DIV/0!</v>
      </c>
      <c r="E21" s="118"/>
      <c r="F21" s="90"/>
      <c r="G21" s="60"/>
      <c r="H21" s="62"/>
      <c r="I21" s="15"/>
      <c r="J21" s="124" t="s">
        <v>79</v>
      </c>
      <c r="K21" s="124"/>
      <c r="L21" s="15"/>
      <c r="M21" s="15"/>
    </row>
    <row r="22" spans="1:14" ht="36" customHeight="1">
      <c r="A22" s="15"/>
      <c r="B22" s="25" t="s">
        <v>18</v>
      </c>
      <c r="C22" s="28" t="s">
        <v>19</v>
      </c>
      <c r="D22" s="112">
        <f>K4</f>
        <v>0</v>
      </c>
      <c r="E22" s="112"/>
      <c r="F22" s="91"/>
      <c r="G22" s="114">
        <f>D23</f>
        <v>0</v>
      </c>
      <c r="H22" s="114"/>
      <c r="I22" s="29" t="s">
        <v>20</v>
      </c>
      <c r="J22" s="115">
        <f>D22</f>
        <v>0</v>
      </c>
      <c r="K22" s="115"/>
      <c r="L22" s="116" t="s">
        <v>21</v>
      </c>
      <c r="M22" s="117" t="e">
        <f>IF(K4="","",(G22-J22)/H23)</f>
        <v>#DIV/0!</v>
      </c>
    </row>
    <row r="23" spans="1:14" ht="36" customHeight="1">
      <c r="A23" s="15"/>
      <c r="B23" s="25" t="s">
        <v>17</v>
      </c>
      <c r="C23" s="28" t="s">
        <v>22</v>
      </c>
      <c r="D23" s="112">
        <f>E4</f>
        <v>0</v>
      </c>
      <c r="E23" s="112"/>
      <c r="F23" s="22"/>
      <c r="G23" s="32" t="s">
        <v>80</v>
      </c>
      <c r="H23" s="113">
        <f>D23</f>
        <v>0</v>
      </c>
      <c r="I23" s="113"/>
      <c r="J23" s="113"/>
      <c r="K23" s="15"/>
      <c r="L23" s="116"/>
      <c r="M23" s="117"/>
    </row>
    <row r="24" spans="1:14" ht="36" customHeight="1">
      <c r="A24" s="15"/>
      <c r="B24" s="15"/>
      <c r="C24" s="15"/>
      <c r="D24" s="27"/>
      <c r="E24" s="27"/>
      <c r="F24" s="22"/>
      <c r="G24" s="33" t="s">
        <v>23</v>
      </c>
      <c r="H24" s="20"/>
      <c r="I24" s="20"/>
      <c r="J24" s="20"/>
      <c r="K24" s="34"/>
      <c r="L24" s="35"/>
      <c r="M24" s="35"/>
      <c r="N24" s="36"/>
    </row>
    <row r="25" spans="1:14" ht="36" customHeight="1">
      <c r="A25" s="15"/>
      <c r="B25" s="24" t="s">
        <v>24</v>
      </c>
      <c r="C25" s="25" t="s">
        <v>16</v>
      </c>
      <c r="D25" s="118" t="e">
        <f>ROUNDDOWN(M26,3)</f>
        <v>#DIV/0!</v>
      </c>
      <c r="E25" s="118"/>
      <c r="F25" s="90"/>
      <c r="G25" s="33" t="s">
        <v>25</v>
      </c>
      <c r="H25" s="37"/>
      <c r="I25" s="38"/>
      <c r="J25" s="37" t="s">
        <v>26</v>
      </c>
      <c r="K25" s="33"/>
      <c r="L25" s="20"/>
      <c r="M25" s="20"/>
      <c r="N25" s="36"/>
    </row>
    <row r="26" spans="1:14" ht="36" customHeight="1">
      <c r="A26" s="15"/>
      <c r="B26" s="25" t="s">
        <v>27</v>
      </c>
      <c r="C26" s="25" t="s">
        <v>28</v>
      </c>
      <c r="D26" s="112">
        <f>K5+K6</f>
        <v>0</v>
      </c>
      <c r="E26" s="112"/>
      <c r="F26" s="22"/>
      <c r="G26" s="115">
        <f>D23+D27</f>
        <v>0</v>
      </c>
      <c r="H26" s="115"/>
      <c r="I26" s="29" t="s">
        <v>20</v>
      </c>
      <c r="J26" s="115">
        <f>D22+D26</f>
        <v>0</v>
      </c>
      <c r="K26" s="115"/>
      <c r="L26" s="116" t="s">
        <v>21</v>
      </c>
      <c r="M26" s="111" t="e">
        <f>IF(K4="","",(G26-J26)/H27)</f>
        <v>#DIV/0!</v>
      </c>
      <c r="N26" s="36"/>
    </row>
    <row r="27" spans="1:14" ht="36" customHeight="1">
      <c r="A27" s="15"/>
      <c r="B27" s="25" t="s">
        <v>29</v>
      </c>
      <c r="C27" s="25" t="s">
        <v>30</v>
      </c>
      <c r="D27" s="112">
        <f>E5+E6</f>
        <v>0</v>
      </c>
      <c r="E27" s="112"/>
      <c r="F27" s="22"/>
      <c r="G27" s="39" t="s">
        <v>82</v>
      </c>
      <c r="H27" s="113">
        <f>D23+D27</f>
        <v>0</v>
      </c>
      <c r="I27" s="113"/>
      <c r="J27" s="113"/>
      <c r="K27" s="34"/>
      <c r="L27" s="116"/>
      <c r="M27" s="111"/>
      <c r="N27" s="36"/>
    </row>
    <row r="28" spans="1:14" ht="36" customHeight="1">
      <c r="A28" s="15"/>
      <c r="B28" s="59"/>
      <c r="C28" s="59"/>
      <c r="D28" s="89"/>
      <c r="E28" s="89"/>
      <c r="F28" s="22"/>
      <c r="G28" s="39"/>
      <c r="H28" s="100"/>
      <c r="I28" s="100"/>
      <c r="J28" s="99"/>
      <c r="K28" s="34"/>
      <c r="L28" s="98"/>
      <c r="M28" s="97"/>
      <c r="N28" s="36"/>
    </row>
    <row r="29" spans="1:14" ht="36" customHeight="1">
      <c r="A29" s="15"/>
      <c r="B29" s="59"/>
      <c r="C29" s="59"/>
      <c r="D29" s="89"/>
      <c r="E29" s="89"/>
      <c r="F29" s="22"/>
      <c r="G29" s="109" t="s">
        <v>81</v>
      </c>
      <c r="H29" s="109"/>
      <c r="I29" s="109"/>
      <c r="J29" s="88"/>
      <c r="K29" s="34"/>
      <c r="L29" s="87"/>
      <c r="M29" s="86"/>
      <c r="N29" s="36"/>
    </row>
    <row r="30" spans="1:14" ht="27" customHeight="1">
      <c r="A30" s="15"/>
      <c r="B30" s="123" t="s">
        <v>67</v>
      </c>
      <c r="C30" s="123"/>
      <c r="D30" s="123"/>
      <c r="E30" s="123"/>
      <c r="F30" s="22"/>
      <c r="G30" s="24" t="s">
        <v>16</v>
      </c>
      <c r="H30" s="118" t="e">
        <f>ROUNDDOWN(M26,3)</f>
        <v>#DIV/0!</v>
      </c>
      <c r="I30" s="118"/>
      <c r="J30" s="41"/>
      <c r="K30" s="41"/>
      <c r="L30" s="36"/>
    </row>
    <row r="31" spans="1:14" ht="27" customHeight="1">
      <c r="A31" s="15"/>
      <c r="B31" s="123" t="s">
        <v>73</v>
      </c>
      <c r="C31" s="123"/>
      <c r="D31" s="123" t="e">
        <f>IF(M22&lt;0.05,"4・5号対象外",IF(M22&lt;0.2,"5号対象,4号対象外","４号・５号対象"))</f>
        <v>#DIV/0!</v>
      </c>
      <c r="E31" s="123" t="str">
        <f t="shared" ref="E31" si="1">IF(J32&lt;0.05,"対象外",IF(J32&lt;0.2,"5号ok4号対象外","対象"))</f>
        <v>対象外</v>
      </c>
      <c r="F31" s="22"/>
      <c r="G31" s="25" t="s">
        <v>79</v>
      </c>
      <c r="H31" s="112">
        <f>J26</f>
        <v>0</v>
      </c>
      <c r="I31" s="112"/>
      <c r="J31" s="41"/>
      <c r="K31" s="41"/>
      <c r="L31" s="36"/>
    </row>
    <row r="32" spans="1:14" ht="27" customHeight="1">
      <c r="A32" s="15"/>
      <c r="B32" s="123" t="s">
        <v>74</v>
      </c>
      <c r="C32" s="123"/>
      <c r="D32" s="123" t="e">
        <f>IF(M26&lt;0.05,"対象外",IF(M26&lt;0.2,"5号対象,4号対象外","４号・５号対象"))</f>
        <v>#DIV/0!</v>
      </c>
      <c r="E32" s="123" t="e">
        <f>IF(#REF!&lt;0.05,"対象外",IF(#REF!&lt;0.2,"5号ok4号対象外","対象"))</f>
        <v>#REF!</v>
      </c>
      <c r="F32" s="22"/>
      <c r="G32" s="25" t="s">
        <v>80</v>
      </c>
      <c r="H32" s="112">
        <f>G26</f>
        <v>0</v>
      </c>
      <c r="I32" s="112"/>
      <c r="J32" s="41"/>
      <c r="K32" s="41"/>
      <c r="L32" s="36"/>
    </row>
    <row r="33" spans="1:13" ht="27" customHeight="1">
      <c r="A33" s="15"/>
      <c r="B33" s="15"/>
      <c r="C33" s="15"/>
      <c r="D33" s="15"/>
      <c r="E33" s="15"/>
      <c r="F33" s="15"/>
      <c r="G33" s="42" t="s">
        <v>75</v>
      </c>
      <c r="H33" s="43">
        <f>((D23+D27)*2)/1000</f>
        <v>0</v>
      </c>
      <c r="I33" s="44" t="s">
        <v>31</v>
      </c>
      <c r="J33" s="43">
        <f>((D23+D27)*8)/1000</f>
        <v>0</v>
      </c>
      <c r="K33" s="15" t="s">
        <v>32</v>
      </c>
      <c r="L33" s="45"/>
      <c r="M33" s="15"/>
    </row>
    <row r="34" spans="1:13" ht="27" customHeight="1">
      <c r="A34" s="15"/>
      <c r="B34" s="15" t="s">
        <v>33</v>
      </c>
      <c r="C34" s="15"/>
      <c r="D34" s="15"/>
      <c r="E34" s="15"/>
      <c r="F34" s="15"/>
      <c r="G34" s="15"/>
      <c r="H34" s="15"/>
      <c r="I34" s="15"/>
      <c r="J34" s="15"/>
      <c r="K34" s="15"/>
      <c r="L34" s="45"/>
      <c r="M34" s="15"/>
    </row>
    <row r="35" spans="1:13" ht="27" customHeight="1">
      <c r="A35" s="15"/>
      <c r="B35" s="46"/>
      <c r="C35" s="46"/>
      <c r="D35" s="46"/>
      <c r="E35" s="46"/>
      <c r="F35" s="15"/>
      <c r="G35" s="15"/>
      <c r="H35" s="15"/>
      <c r="I35" s="15"/>
      <c r="J35" s="15"/>
      <c r="K35" s="15"/>
      <c r="L35" s="92">
        <v>45335</v>
      </c>
      <c r="M35" s="47" t="s">
        <v>34</v>
      </c>
    </row>
    <row r="36" spans="1:13" ht="36" customHeight="1">
      <c r="B36" s="48"/>
      <c r="C36" s="48"/>
      <c r="D36" s="48"/>
      <c r="E36" s="48"/>
      <c r="M36" s="13"/>
    </row>
    <row r="37" spans="1:13" ht="36" customHeight="1">
      <c r="M37" s="13"/>
    </row>
    <row r="40" spans="1:13" ht="36" customHeight="1">
      <c r="G40" s="48"/>
    </row>
    <row r="41" spans="1:13" ht="36" customHeight="1">
      <c r="G41" s="48"/>
    </row>
    <row r="42" spans="1:13" ht="36" customHeight="1">
      <c r="G42" s="48"/>
    </row>
    <row r="43" spans="1:13" ht="36" customHeight="1">
      <c r="H43" s="48"/>
      <c r="I43" s="48"/>
      <c r="K43" s="48"/>
    </row>
    <row r="44" spans="1:13" ht="36" customHeight="1">
      <c r="F44" s="48"/>
      <c r="H44" s="48"/>
      <c r="I44" s="48"/>
      <c r="K44" s="48"/>
      <c r="L44" s="48"/>
    </row>
    <row r="45" spans="1:13" ht="36" customHeight="1">
      <c r="F45" s="48"/>
      <c r="H45" s="48"/>
      <c r="I45" s="48"/>
      <c r="K45" s="48"/>
      <c r="L45" s="48"/>
    </row>
    <row r="46" spans="1:13" ht="36" customHeight="1">
      <c r="F46" s="48"/>
      <c r="L46" s="48"/>
    </row>
    <row r="47" spans="1:13" ht="36" customHeight="1">
      <c r="J47" s="48"/>
    </row>
    <row r="48" spans="1:13" ht="36" customHeight="1">
      <c r="J48" s="48"/>
      <c r="M48" s="48"/>
    </row>
    <row r="49" spans="10:13" ht="36" customHeight="1">
      <c r="J49" s="48"/>
      <c r="M49" s="48"/>
    </row>
    <row r="50" spans="10:13" ht="36" customHeight="1">
      <c r="M50" s="48"/>
    </row>
  </sheetData>
  <mergeCells count="42">
    <mergeCell ref="D31:E31"/>
    <mergeCell ref="D32:E32"/>
    <mergeCell ref="F10:M10"/>
    <mergeCell ref="E12:M12"/>
    <mergeCell ref="E13:M13"/>
    <mergeCell ref="E11:M11"/>
    <mergeCell ref="E14:M14"/>
    <mergeCell ref="E15:M15"/>
    <mergeCell ref="B30:E30"/>
    <mergeCell ref="B31:C31"/>
    <mergeCell ref="B32:C32"/>
    <mergeCell ref="D21:E21"/>
    <mergeCell ref="J21:K21"/>
    <mergeCell ref="H30:I30"/>
    <mergeCell ref="H31:I31"/>
    <mergeCell ref="H32:I32"/>
    <mergeCell ref="J26:K26"/>
    <mergeCell ref="L26:L27"/>
    <mergeCell ref="E6:F6"/>
    <mergeCell ref="K6:L6"/>
    <mergeCell ref="B3:F3"/>
    <mergeCell ref="H3:M3"/>
    <mergeCell ref="E4:F4"/>
    <mergeCell ref="K4:L4"/>
    <mergeCell ref="E5:F5"/>
    <mergeCell ref="K5:L5"/>
    <mergeCell ref="G29:I29"/>
    <mergeCell ref="E8:L8"/>
    <mergeCell ref="F9:L9"/>
    <mergeCell ref="M26:M27"/>
    <mergeCell ref="D27:E27"/>
    <mergeCell ref="H27:J27"/>
    <mergeCell ref="D22:E22"/>
    <mergeCell ref="G22:H22"/>
    <mergeCell ref="J22:K22"/>
    <mergeCell ref="L22:L23"/>
    <mergeCell ref="M22:M23"/>
    <mergeCell ref="D23:E23"/>
    <mergeCell ref="H23:J23"/>
    <mergeCell ref="D25:E25"/>
    <mergeCell ref="D26:E26"/>
    <mergeCell ref="G26:H26"/>
  </mergeCells>
  <phoneticPr fontId="3"/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削除しないでください!$B$4:$B$8</xm:f>
          </x14:formula1>
          <xm:sqref>I4:I6</xm:sqref>
        </x14:dataValidation>
        <x14:dataValidation type="list" allowBlank="1" showInputMessage="1" showErrorMessage="1" xr:uid="{00000000-0002-0000-0100-000001000000}">
          <x14:formula1>
            <xm:f>削除しないでください!$B$1:$B$7</xm:f>
          </x14:formula1>
          <xm:sqref>C4:C6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view="pageBreakPreview" topLeftCell="A16" zoomScaleNormal="100" zoomScaleSheetLayoutView="100" workbookViewId="0">
      <selection activeCell="F8" sqref="F8"/>
    </sheetView>
  </sheetViews>
  <sheetFormatPr defaultColWidth="4.5" defaultRowHeight="36" customHeight="1"/>
  <cols>
    <col min="1" max="1" width="4.5" style="1"/>
    <col min="2" max="2" width="8.125" style="1" customWidth="1"/>
    <col min="3" max="3" width="16.125" style="1" customWidth="1"/>
    <col min="4" max="4" width="11.875" style="1" customWidth="1"/>
    <col min="5" max="5" width="8.625" style="1" customWidth="1"/>
    <col min="6" max="6" width="11.25" style="1" customWidth="1"/>
    <col min="7" max="7" width="10.75" style="1" customWidth="1"/>
    <col min="8" max="8" width="8.125" style="1" customWidth="1"/>
    <col min="9" max="9" width="10.625" style="1" customWidth="1"/>
    <col min="10" max="10" width="8.125" style="1" customWidth="1"/>
    <col min="11" max="11" width="10.625" style="1" customWidth="1"/>
    <col min="12" max="12" width="7.625" style="1" customWidth="1"/>
    <col min="13" max="13" width="10.625" style="1" customWidth="1"/>
    <col min="14" max="16384" width="4.5" style="1"/>
  </cols>
  <sheetData>
    <row r="1" spans="1:13" ht="36" customHeight="1">
      <c r="M1" s="2"/>
    </row>
    <row r="3" spans="1:13" ht="36" customHeight="1">
      <c r="C3" s="126" t="s">
        <v>63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5" spans="1:13" ht="36" customHeight="1">
      <c r="E5" s="122" t="s">
        <v>1</v>
      </c>
      <c r="F5" s="122"/>
      <c r="G5" s="122"/>
      <c r="H5" s="122"/>
      <c r="I5" s="122"/>
      <c r="J5" s="122"/>
    </row>
    <row r="6" spans="1:13" ht="36" customHeight="1">
      <c r="E6" s="4" t="s">
        <v>2</v>
      </c>
      <c r="F6" s="5"/>
      <c r="G6" s="7">
        <v>1</v>
      </c>
      <c r="H6" s="120"/>
      <c r="I6" s="121"/>
      <c r="J6" s="8" t="s">
        <v>4</v>
      </c>
    </row>
    <row r="7" spans="1:13" ht="36" customHeight="1">
      <c r="E7" s="4" t="s">
        <v>5</v>
      </c>
      <c r="F7" s="5"/>
      <c r="G7" s="7">
        <f>IF(G6=11,"12月",IF(G6=12,"1月",G6+1))</f>
        <v>2</v>
      </c>
      <c r="H7" s="120"/>
      <c r="I7" s="121"/>
      <c r="J7" s="8" t="s">
        <v>4</v>
      </c>
    </row>
    <row r="8" spans="1:13" ht="36" customHeight="1">
      <c r="E8" s="4" t="s">
        <v>8</v>
      </c>
      <c r="F8" s="5"/>
      <c r="G8" s="7">
        <f>IF(G6=11,"1月",IF(G6=12,"２月",G6+2))</f>
        <v>3</v>
      </c>
      <c r="H8" s="119"/>
      <c r="I8" s="119"/>
      <c r="J8" s="8" t="s">
        <v>4</v>
      </c>
    </row>
    <row r="10" spans="1:13" ht="36" customHeight="1">
      <c r="C10" s="53" t="s">
        <v>60</v>
      </c>
    </row>
    <row r="11" spans="1:13" ht="36" customHeight="1">
      <c r="D11" s="10"/>
      <c r="E11" s="10"/>
      <c r="F11" s="10"/>
      <c r="G11" s="10"/>
      <c r="H11" s="11"/>
      <c r="I11" s="11"/>
      <c r="J11" s="11"/>
      <c r="K11" s="12"/>
      <c r="L11" s="13"/>
      <c r="M11" s="13"/>
    </row>
    <row r="12" spans="1:13" ht="36" customHeight="1">
      <c r="D12" s="125" t="s">
        <v>62</v>
      </c>
      <c r="E12" s="125"/>
      <c r="F12" s="125"/>
      <c r="G12" s="125"/>
      <c r="L12" s="14"/>
      <c r="M12" s="14"/>
    </row>
    <row r="13" spans="1:13" ht="36" customHeight="1">
      <c r="D13" s="10"/>
      <c r="E13" s="10"/>
      <c r="F13" s="10"/>
      <c r="G13" s="10"/>
      <c r="H13" s="11"/>
      <c r="L13" s="13"/>
      <c r="M13" s="13"/>
    </row>
    <row r="14" spans="1:13" ht="36" customHeight="1">
      <c r="C14" s="127" t="s">
        <v>10</v>
      </c>
      <c r="D14" s="128"/>
      <c r="E14" s="128"/>
      <c r="F14" s="128"/>
      <c r="G14" s="128"/>
      <c r="H14" s="128"/>
      <c r="I14" s="128"/>
      <c r="J14" s="128"/>
      <c r="K14" s="129"/>
    </row>
    <row r="15" spans="1:13" ht="36" customHeight="1">
      <c r="C15" s="127"/>
      <c r="D15" s="131"/>
      <c r="E15" s="131"/>
      <c r="F15" s="131"/>
      <c r="G15" s="131"/>
      <c r="H15" s="131"/>
      <c r="I15" s="131"/>
      <c r="J15" s="131"/>
      <c r="K15" s="130"/>
    </row>
    <row r="16" spans="1:13" ht="36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4" ht="27" customHeight="1">
      <c r="A17" s="15"/>
      <c r="B17" s="17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4" ht="27" customHeight="1">
      <c r="A18" s="15"/>
      <c r="B18" s="15"/>
      <c r="C18" s="15"/>
      <c r="D18" s="15"/>
      <c r="E18" s="15"/>
      <c r="F18" s="15"/>
      <c r="G18" s="15"/>
      <c r="H18" s="15"/>
      <c r="I18" s="15"/>
      <c r="J18" s="19"/>
      <c r="K18" s="19"/>
      <c r="L18" s="15"/>
      <c r="M18" s="15"/>
    </row>
    <row r="19" spans="1:14" ht="27" customHeight="1">
      <c r="A19" s="15"/>
      <c r="B19" s="20" t="s">
        <v>13</v>
      </c>
      <c r="C19" s="15"/>
      <c r="D19" s="15"/>
      <c r="E19" s="15"/>
      <c r="F19" s="15"/>
      <c r="G19" s="15"/>
      <c r="H19" s="21"/>
      <c r="I19" s="21"/>
      <c r="J19" s="21"/>
      <c r="K19" s="21"/>
      <c r="L19" s="15"/>
      <c r="M19" s="15"/>
    </row>
    <row r="20" spans="1:14" ht="36" customHeight="1">
      <c r="A20" s="15"/>
      <c r="B20" s="15"/>
      <c r="C20" s="15"/>
      <c r="D20" s="15"/>
      <c r="E20" s="15"/>
      <c r="F20" s="22"/>
      <c r="G20" s="23" t="s">
        <v>14</v>
      </c>
      <c r="H20" s="15"/>
      <c r="I20" s="15"/>
      <c r="J20" s="15"/>
      <c r="K20" s="15"/>
      <c r="L20" s="15"/>
      <c r="M20" s="15"/>
    </row>
    <row r="21" spans="1:14" ht="36" customHeight="1">
      <c r="A21" s="15"/>
      <c r="B21" s="24" t="s">
        <v>15</v>
      </c>
      <c r="C21" s="25" t="s">
        <v>16</v>
      </c>
      <c r="D21" s="118" t="str">
        <f>IF(H6="","",IF(M22&lt;0.15,"危機関連対象外",ROUNDDOWN(M22,3)))</f>
        <v/>
      </c>
      <c r="E21" s="118"/>
      <c r="F21" s="22"/>
      <c r="G21" s="26" t="s">
        <v>42</v>
      </c>
      <c r="H21" s="27"/>
      <c r="I21" s="15"/>
      <c r="J21" s="124" t="s">
        <v>18</v>
      </c>
      <c r="K21" s="124"/>
      <c r="L21" s="15"/>
      <c r="M21" s="15"/>
    </row>
    <row r="22" spans="1:14" ht="36" customHeight="1">
      <c r="A22" s="15"/>
      <c r="B22" s="25" t="s">
        <v>18</v>
      </c>
      <c r="C22" s="28" t="s">
        <v>43</v>
      </c>
      <c r="D22" s="112">
        <f>H8</f>
        <v>0</v>
      </c>
      <c r="E22" s="112"/>
      <c r="F22" s="22"/>
      <c r="G22" s="114">
        <f>D24</f>
        <v>0</v>
      </c>
      <c r="H22" s="114"/>
      <c r="I22" s="29" t="s">
        <v>20</v>
      </c>
      <c r="J22" s="115">
        <f>D22</f>
        <v>0</v>
      </c>
      <c r="K22" s="115"/>
      <c r="L22" s="116" t="s">
        <v>21</v>
      </c>
      <c r="M22" s="132" t="str">
        <f>IF(H6="","",(G22-J22)/H23)</f>
        <v/>
      </c>
    </row>
    <row r="23" spans="1:14" ht="36" customHeight="1">
      <c r="A23" s="15"/>
      <c r="B23" s="25" t="s">
        <v>17</v>
      </c>
      <c r="C23" s="28" t="s">
        <v>44</v>
      </c>
      <c r="D23" s="112">
        <f>H6+H7</f>
        <v>0</v>
      </c>
      <c r="E23" s="112"/>
      <c r="F23" s="22"/>
      <c r="G23" s="32" t="s">
        <v>42</v>
      </c>
      <c r="H23" s="113">
        <f>D24</f>
        <v>0</v>
      </c>
      <c r="I23" s="113"/>
      <c r="J23" s="113"/>
      <c r="K23" s="15"/>
      <c r="L23" s="116"/>
      <c r="M23" s="132"/>
    </row>
    <row r="24" spans="1:14" ht="58.5" customHeight="1">
      <c r="A24" s="15"/>
      <c r="B24" s="25" t="s">
        <v>27</v>
      </c>
      <c r="C24" s="77" t="s">
        <v>45</v>
      </c>
      <c r="D24" s="112">
        <f>ROUNDDOWN((D22+D23)/3,0)</f>
        <v>0</v>
      </c>
      <c r="E24" s="112"/>
      <c r="F24" s="22"/>
      <c r="G24" s="33"/>
      <c r="H24" s="20"/>
      <c r="I24" s="20"/>
      <c r="J24" s="20"/>
      <c r="K24" s="34"/>
      <c r="L24" s="35"/>
      <c r="M24" s="35"/>
      <c r="N24" s="36"/>
    </row>
    <row r="25" spans="1:14" ht="36" customHeight="1">
      <c r="A25" s="15"/>
      <c r="F25" s="22"/>
      <c r="G25" s="133"/>
      <c r="H25" s="133"/>
      <c r="I25" s="66"/>
      <c r="J25" s="133"/>
      <c r="K25" s="133"/>
      <c r="L25" s="116"/>
      <c r="M25" s="132"/>
      <c r="N25" s="36"/>
    </row>
    <row r="26" spans="1:14" ht="36" customHeight="1">
      <c r="A26" s="15"/>
      <c r="B26" s="15"/>
      <c r="C26" s="15"/>
      <c r="D26" s="15"/>
      <c r="E26" s="15"/>
      <c r="F26" s="22"/>
      <c r="G26" s="39"/>
      <c r="H26" s="134"/>
      <c r="I26" s="134"/>
      <c r="J26" s="134"/>
      <c r="K26" s="34"/>
      <c r="L26" s="116"/>
      <c r="M26" s="132"/>
      <c r="N26" s="36"/>
    </row>
    <row r="27" spans="1:14" ht="27" customHeight="1">
      <c r="A27" s="15"/>
      <c r="B27" s="15"/>
      <c r="C27" s="15"/>
      <c r="D27" s="15"/>
      <c r="E27" s="15"/>
      <c r="F27" s="15"/>
      <c r="G27" s="40"/>
      <c r="H27" s="40"/>
      <c r="I27" s="40"/>
      <c r="J27" s="40"/>
      <c r="K27" s="34"/>
      <c r="L27" s="41"/>
      <c r="M27" s="41"/>
      <c r="N27" s="36"/>
    </row>
    <row r="28" spans="1:14" ht="27" customHeight="1">
      <c r="A28" s="15"/>
      <c r="B28" s="15"/>
      <c r="C28" s="15"/>
      <c r="D28" s="15"/>
      <c r="E28" s="15"/>
      <c r="F28" s="15"/>
      <c r="G28" s="42"/>
      <c r="H28" s="43"/>
      <c r="I28" s="44"/>
      <c r="J28" s="43"/>
      <c r="K28" s="15"/>
      <c r="L28" s="45"/>
      <c r="M28" s="15"/>
    </row>
    <row r="29" spans="1:14" ht="27" customHeight="1">
      <c r="A29" s="15"/>
      <c r="B29" s="46"/>
      <c r="C29" s="46"/>
      <c r="D29" s="46"/>
      <c r="E29" s="46"/>
      <c r="F29" s="15"/>
      <c r="G29" s="15"/>
      <c r="H29" s="15"/>
      <c r="I29" s="15"/>
      <c r="J29" s="15"/>
      <c r="K29" s="15"/>
      <c r="L29" s="45"/>
      <c r="M29" s="15"/>
    </row>
    <row r="30" spans="1:14" ht="27" customHeight="1">
      <c r="A30" s="15"/>
      <c r="B30" s="46"/>
      <c r="C30" s="46"/>
      <c r="D30" s="46"/>
      <c r="E30" s="46"/>
      <c r="F30" s="15"/>
      <c r="G30" s="15"/>
      <c r="H30" s="15"/>
      <c r="I30" s="15"/>
      <c r="J30" s="15"/>
      <c r="K30" s="15"/>
      <c r="L30" s="15"/>
      <c r="M30" s="15"/>
    </row>
    <row r="31" spans="1:14" ht="27" customHeight="1">
      <c r="A31" s="15"/>
      <c r="B31" s="48"/>
      <c r="C31" s="48"/>
      <c r="D31" s="48"/>
      <c r="E31" s="48"/>
      <c r="G31" s="15"/>
      <c r="H31" s="15"/>
      <c r="I31" s="15"/>
      <c r="J31" s="15"/>
      <c r="K31" s="15"/>
      <c r="L31" s="15"/>
      <c r="M31" s="47" t="s">
        <v>46</v>
      </c>
    </row>
    <row r="32" spans="1:14" ht="36" customHeight="1">
      <c r="M32" s="13"/>
    </row>
    <row r="33" spans="6:13" ht="36" customHeight="1">
      <c r="M33" s="13"/>
    </row>
    <row r="36" spans="6:13" ht="36" customHeight="1">
      <c r="G36" s="48"/>
    </row>
    <row r="37" spans="6:13" ht="36" customHeight="1">
      <c r="G37" s="48"/>
    </row>
    <row r="38" spans="6:13" ht="36" customHeight="1">
      <c r="G38" s="48"/>
    </row>
    <row r="39" spans="6:13" ht="36" customHeight="1">
      <c r="F39" s="48"/>
      <c r="H39" s="48"/>
      <c r="I39" s="48"/>
      <c r="K39" s="48"/>
    </row>
    <row r="40" spans="6:13" ht="36" customHeight="1">
      <c r="F40" s="48"/>
      <c r="H40" s="48"/>
      <c r="I40" s="48"/>
      <c r="K40" s="48"/>
      <c r="L40" s="48"/>
    </row>
    <row r="41" spans="6:13" ht="36" customHeight="1">
      <c r="F41" s="48"/>
      <c r="H41" s="48"/>
      <c r="I41" s="48"/>
      <c r="K41" s="48"/>
      <c r="L41" s="48"/>
    </row>
    <row r="42" spans="6:13" ht="36" customHeight="1">
      <c r="L42" s="48"/>
    </row>
    <row r="43" spans="6:13" ht="36" customHeight="1">
      <c r="J43" s="48"/>
    </row>
    <row r="44" spans="6:13" ht="36" customHeight="1">
      <c r="J44" s="48"/>
      <c r="M44" s="48"/>
    </row>
    <row r="45" spans="6:13" ht="36" customHeight="1">
      <c r="J45" s="48"/>
      <c r="M45" s="48"/>
    </row>
    <row r="46" spans="6:13" ht="36" customHeight="1">
      <c r="M46" s="48"/>
    </row>
  </sheetData>
  <mergeCells count="25">
    <mergeCell ref="D24:E24"/>
    <mergeCell ref="G25:H25"/>
    <mergeCell ref="J25:K25"/>
    <mergeCell ref="L25:L26"/>
    <mergeCell ref="M25:M26"/>
    <mergeCell ref="H26:J26"/>
    <mergeCell ref="D22:E22"/>
    <mergeCell ref="G22:H22"/>
    <mergeCell ref="J22:K22"/>
    <mergeCell ref="L22:L23"/>
    <mergeCell ref="M22:M23"/>
    <mergeCell ref="D23:E23"/>
    <mergeCell ref="H23:J23"/>
    <mergeCell ref="C14:C15"/>
    <mergeCell ref="D14:J14"/>
    <mergeCell ref="K14:K15"/>
    <mergeCell ref="D15:J15"/>
    <mergeCell ref="D21:E21"/>
    <mergeCell ref="J21:K21"/>
    <mergeCell ref="D12:G12"/>
    <mergeCell ref="C3:M3"/>
    <mergeCell ref="E5:J5"/>
    <mergeCell ref="H6:I6"/>
    <mergeCell ref="H7:I7"/>
    <mergeCell ref="H8:I8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削除しないでください!$B$4:$B$5</xm:f>
          </x14:formula1>
          <xm:sqref>F6:F8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view="pageBreakPreview" topLeftCell="A19" zoomScaleNormal="100" zoomScaleSheetLayoutView="100" workbookViewId="0">
      <selection activeCell="C6" sqref="C6"/>
    </sheetView>
  </sheetViews>
  <sheetFormatPr defaultColWidth="4.5" defaultRowHeight="36" customHeight="1"/>
  <cols>
    <col min="1" max="1" width="4.5" style="1"/>
    <col min="2" max="2" width="8.125" style="1" customWidth="1"/>
    <col min="3" max="3" width="11.625" style="1" customWidth="1"/>
    <col min="4" max="4" width="8.125" style="1" customWidth="1"/>
    <col min="5" max="5" width="10.625" style="1" customWidth="1"/>
    <col min="6" max="6" width="9.75" style="1" customWidth="1"/>
    <col min="7" max="8" width="8.125" style="1" customWidth="1"/>
    <col min="9" max="9" width="10.625" style="1" customWidth="1"/>
    <col min="10" max="10" width="11.25" style="1" customWidth="1"/>
    <col min="11" max="11" width="10.625" style="1" customWidth="1"/>
    <col min="12" max="12" width="7.625" style="1" customWidth="1"/>
    <col min="13" max="13" width="10.625" style="1" customWidth="1"/>
    <col min="14" max="16384" width="4.5" style="1"/>
  </cols>
  <sheetData>
    <row r="1" spans="1:14" ht="36" customHeight="1">
      <c r="M1" s="2"/>
    </row>
    <row r="3" spans="1:14" ht="36" customHeight="1">
      <c r="C3" s="126" t="s">
        <v>58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3"/>
    </row>
    <row r="5" spans="1:14" ht="36" customHeight="1">
      <c r="B5" s="122" t="s">
        <v>0</v>
      </c>
      <c r="C5" s="122"/>
      <c r="D5" s="122"/>
      <c r="E5" s="122"/>
      <c r="F5" s="122"/>
      <c r="H5" s="122" t="s">
        <v>1</v>
      </c>
      <c r="I5" s="122"/>
      <c r="J5" s="122"/>
      <c r="K5" s="122"/>
      <c r="L5" s="122"/>
      <c r="M5" s="122"/>
    </row>
    <row r="6" spans="1:14" ht="36" customHeight="1">
      <c r="B6" s="4" t="s">
        <v>2</v>
      </c>
      <c r="C6" s="5" t="str">
        <f>IF(D6&lt;5,"平成31年","令和元年")</f>
        <v>令和元年</v>
      </c>
      <c r="D6" s="6">
        <v>12</v>
      </c>
      <c r="E6" s="120"/>
      <c r="F6" s="121"/>
      <c r="H6" s="4" t="s">
        <v>5</v>
      </c>
      <c r="I6" s="5" t="s">
        <v>36</v>
      </c>
      <c r="J6" s="7">
        <v>11</v>
      </c>
      <c r="K6" s="120"/>
      <c r="L6" s="121"/>
      <c r="M6" s="8" t="s">
        <v>4</v>
      </c>
    </row>
    <row r="7" spans="1:14" ht="36" customHeight="1">
      <c r="H7" s="4" t="s">
        <v>8</v>
      </c>
      <c r="I7" s="5" t="s">
        <v>36</v>
      </c>
      <c r="J7" s="7" t="str">
        <f>IF(J6=11,"12月",IF(J6=12,"1月",J6+1))</f>
        <v>12月</v>
      </c>
      <c r="K7" s="120"/>
      <c r="L7" s="121"/>
      <c r="M7" s="9" t="s">
        <v>7</v>
      </c>
    </row>
    <row r="8" spans="1:14" ht="36" customHeight="1">
      <c r="H8" s="4" t="s">
        <v>3</v>
      </c>
      <c r="I8" s="5" t="s">
        <v>57</v>
      </c>
      <c r="J8" s="7" t="str">
        <f>IF(J6=11,"1月",IF(J6=12,"２月",J6+2))</f>
        <v>1月</v>
      </c>
      <c r="K8" s="119"/>
      <c r="L8" s="119"/>
      <c r="M8" s="9" t="s">
        <v>7</v>
      </c>
    </row>
    <row r="10" spans="1:14" ht="36" customHeight="1">
      <c r="C10" s="53" t="s">
        <v>60</v>
      </c>
    </row>
    <row r="11" spans="1:14" ht="36" customHeight="1">
      <c r="D11" s="10"/>
      <c r="E11" s="10"/>
      <c r="F11" s="10"/>
      <c r="G11" s="10"/>
      <c r="H11" s="11"/>
      <c r="I11" s="11"/>
      <c r="J11" s="11"/>
      <c r="K11" s="12"/>
      <c r="L11" s="13"/>
      <c r="M11" s="13"/>
    </row>
    <row r="12" spans="1:14" ht="36" customHeight="1">
      <c r="F12" s="125" t="s">
        <v>41</v>
      </c>
      <c r="G12" s="125"/>
      <c r="H12" s="125"/>
      <c r="I12" s="125"/>
      <c r="L12" s="14"/>
      <c r="M12" s="14"/>
    </row>
    <row r="13" spans="1:14" ht="36" customHeight="1">
      <c r="D13" s="10"/>
      <c r="E13" s="10"/>
      <c r="F13" s="10"/>
      <c r="L13" s="13"/>
      <c r="M13" s="13"/>
    </row>
    <row r="14" spans="1:14" ht="36" customHeight="1">
      <c r="C14" s="127" t="s">
        <v>10</v>
      </c>
      <c r="D14" s="128"/>
      <c r="E14" s="128"/>
      <c r="F14" s="128"/>
      <c r="G14" s="128"/>
      <c r="H14" s="128"/>
      <c r="I14" s="128"/>
      <c r="J14" s="128"/>
      <c r="K14" s="129" t="s">
        <v>11</v>
      </c>
    </row>
    <row r="15" spans="1:14" ht="36" customHeight="1">
      <c r="C15" s="127"/>
      <c r="D15" s="131"/>
      <c r="E15" s="131"/>
      <c r="F15" s="131"/>
      <c r="G15" s="131"/>
      <c r="H15" s="131"/>
      <c r="I15" s="131"/>
      <c r="J15" s="131"/>
      <c r="K15" s="130"/>
    </row>
    <row r="16" spans="1:14" ht="36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4" ht="27" customHeight="1">
      <c r="A17" s="15"/>
      <c r="B17" s="17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4" ht="27" customHeight="1">
      <c r="A18" s="15"/>
      <c r="B18" s="15"/>
      <c r="C18" s="15"/>
      <c r="D18" s="15"/>
      <c r="E18" s="15"/>
      <c r="F18" s="15"/>
      <c r="G18" s="15"/>
      <c r="H18" s="15"/>
      <c r="I18" s="15"/>
      <c r="J18" s="19"/>
      <c r="K18" s="19"/>
      <c r="L18" s="15"/>
      <c r="M18" s="15"/>
    </row>
    <row r="19" spans="1:14" ht="27" customHeight="1">
      <c r="A19" s="15"/>
      <c r="B19" s="20" t="s">
        <v>13</v>
      </c>
      <c r="C19" s="15"/>
      <c r="D19" s="15"/>
      <c r="E19" s="15"/>
      <c r="F19" s="15"/>
      <c r="G19" s="15"/>
      <c r="H19" s="21"/>
      <c r="I19" s="21"/>
      <c r="J19" s="21"/>
      <c r="K19" s="21"/>
      <c r="L19" s="15"/>
      <c r="M19" s="15"/>
    </row>
    <row r="20" spans="1:14" ht="36" customHeight="1">
      <c r="A20" s="15"/>
      <c r="B20" s="15"/>
      <c r="C20" s="15"/>
      <c r="D20" s="15"/>
      <c r="E20" s="15"/>
      <c r="F20" s="22"/>
      <c r="G20" s="23" t="s">
        <v>14</v>
      </c>
      <c r="H20" s="15"/>
      <c r="I20" s="15"/>
      <c r="J20" s="15"/>
      <c r="K20" s="15"/>
      <c r="L20" s="15"/>
      <c r="M20" s="15"/>
    </row>
    <row r="21" spans="1:14" ht="36" customHeight="1">
      <c r="A21" s="15"/>
      <c r="B21" s="24" t="s">
        <v>15</v>
      </c>
      <c r="C21" s="25" t="s">
        <v>16</v>
      </c>
      <c r="D21" s="118" t="str">
        <f>IF(K6="","",IF(M22&lt;0.15,"危機関連対象外",ROUNDDOWN(M22,3)))</f>
        <v/>
      </c>
      <c r="E21" s="118"/>
      <c r="F21" s="22"/>
      <c r="G21" s="26" t="s">
        <v>17</v>
      </c>
      <c r="H21" s="27"/>
      <c r="I21" s="15"/>
      <c r="J21" s="124" t="s">
        <v>18</v>
      </c>
      <c r="K21" s="124"/>
      <c r="L21" s="15"/>
      <c r="M21" s="15"/>
    </row>
    <row r="22" spans="1:14" ht="36" customHeight="1">
      <c r="A22" s="15"/>
      <c r="B22" s="25" t="s">
        <v>18</v>
      </c>
      <c r="C22" s="28" t="s">
        <v>47</v>
      </c>
      <c r="D22" s="112">
        <f>K6</f>
        <v>0</v>
      </c>
      <c r="E22" s="112"/>
      <c r="F22" s="22"/>
      <c r="G22" s="114">
        <f>D23</f>
        <v>0</v>
      </c>
      <c r="H22" s="114"/>
      <c r="I22" s="29" t="s">
        <v>20</v>
      </c>
      <c r="J22" s="115">
        <f>D22</f>
        <v>0</v>
      </c>
      <c r="K22" s="115"/>
      <c r="L22" s="116" t="s">
        <v>21</v>
      </c>
      <c r="M22" s="132" t="str">
        <f>IF(K6="","",(G22-J22)/H23)</f>
        <v/>
      </c>
    </row>
    <row r="23" spans="1:14" ht="36" customHeight="1">
      <c r="A23" s="15"/>
      <c r="B23" s="25" t="s">
        <v>17</v>
      </c>
      <c r="C23" s="28" t="s">
        <v>22</v>
      </c>
      <c r="D23" s="112">
        <f>E6</f>
        <v>0</v>
      </c>
      <c r="E23" s="112"/>
      <c r="F23" s="22"/>
      <c r="G23" s="32" t="s">
        <v>17</v>
      </c>
      <c r="H23" s="113">
        <f>D23</f>
        <v>0</v>
      </c>
      <c r="I23" s="113"/>
      <c r="J23" s="113"/>
      <c r="K23" s="15"/>
      <c r="L23" s="116"/>
      <c r="M23" s="132"/>
    </row>
    <row r="24" spans="1:14" ht="36" customHeight="1">
      <c r="A24" s="15"/>
      <c r="B24" s="15"/>
      <c r="C24" s="15"/>
      <c r="D24" s="27"/>
      <c r="E24" s="27"/>
      <c r="F24" s="22"/>
      <c r="G24" s="33" t="s">
        <v>23</v>
      </c>
      <c r="H24" s="20"/>
      <c r="I24" s="20"/>
      <c r="J24" s="20"/>
      <c r="K24" s="34"/>
      <c r="L24" s="35"/>
      <c r="M24" s="35"/>
      <c r="N24" s="36"/>
    </row>
    <row r="25" spans="1:14" ht="36" customHeight="1">
      <c r="A25" s="15"/>
      <c r="B25" s="24" t="s">
        <v>24</v>
      </c>
      <c r="C25" s="25" t="s">
        <v>16</v>
      </c>
      <c r="D25" s="135" t="str">
        <f>IF(K6="","",IF(M26&lt;0.15,"危機関連対象外",ROUNDDOWN(M26,3)))</f>
        <v/>
      </c>
      <c r="E25" s="135"/>
      <c r="F25" s="22"/>
      <c r="G25" s="33" t="s">
        <v>48</v>
      </c>
      <c r="H25" s="37"/>
      <c r="I25" s="38"/>
      <c r="J25" s="37" t="s">
        <v>26</v>
      </c>
      <c r="K25" s="33"/>
      <c r="L25" s="20"/>
      <c r="M25" s="20"/>
      <c r="N25" s="36"/>
    </row>
    <row r="26" spans="1:14" ht="36" customHeight="1">
      <c r="A26" s="15"/>
      <c r="B26" s="25" t="s">
        <v>27</v>
      </c>
      <c r="C26" s="25" t="s">
        <v>49</v>
      </c>
      <c r="D26" s="112">
        <f>K7+K8</f>
        <v>0</v>
      </c>
      <c r="E26" s="112"/>
      <c r="F26" s="22"/>
      <c r="G26" s="115">
        <f>D23*3</f>
        <v>0</v>
      </c>
      <c r="H26" s="115"/>
      <c r="I26" s="29" t="s">
        <v>20</v>
      </c>
      <c r="J26" s="115">
        <f>D22+D26</f>
        <v>0</v>
      </c>
      <c r="K26" s="115"/>
      <c r="L26" s="116" t="s">
        <v>21</v>
      </c>
      <c r="M26" s="132" t="str">
        <f>IF(K6="","",(G26-J26)/H27)</f>
        <v/>
      </c>
      <c r="N26" s="36"/>
    </row>
    <row r="27" spans="1:14" ht="36" customHeight="1">
      <c r="A27" s="15"/>
      <c r="F27" s="22"/>
      <c r="G27" s="78" t="s">
        <v>50</v>
      </c>
      <c r="H27" s="113">
        <f>D23*3</f>
        <v>0</v>
      </c>
      <c r="I27" s="113"/>
      <c r="J27" s="113"/>
      <c r="K27" s="34"/>
      <c r="L27" s="116"/>
      <c r="M27" s="132"/>
      <c r="N27" s="36"/>
    </row>
    <row r="28" spans="1:14" ht="27" customHeight="1">
      <c r="A28" s="15"/>
      <c r="B28" s="15"/>
      <c r="C28" s="15"/>
      <c r="D28" s="15"/>
      <c r="E28" s="15"/>
      <c r="F28" s="22"/>
      <c r="G28" s="40"/>
      <c r="H28" s="40"/>
      <c r="I28" s="40"/>
      <c r="J28" s="40"/>
      <c r="K28" s="34"/>
      <c r="L28" s="41"/>
      <c r="M28" s="41"/>
      <c r="N28" s="36"/>
    </row>
    <row r="29" spans="1:14" ht="27" customHeight="1">
      <c r="A29" s="15"/>
      <c r="B29" s="15"/>
      <c r="C29" s="15"/>
      <c r="D29" s="15"/>
      <c r="E29" s="15"/>
      <c r="F29" s="15"/>
      <c r="G29" s="42"/>
      <c r="H29" s="43"/>
      <c r="I29" s="44"/>
      <c r="J29" s="43"/>
      <c r="K29" s="15"/>
      <c r="L29" s="45"/>
      <c r="M29" s="15"/>
    </row>
    <row r="30" spans="1:14" ht="27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45"/>
      <c r="M30" s="15"/>
    </row>
    <row r="31" spans="1:14" ht="27" customHeight="1">
      <c r="A31" s="15"/>
      <c r="B31" s="46"/>
      <c r="C31" s="46"/>
      <c r="D31" s="46"/>
      <c r="E31" s="46"/>
      <c r="F31" s="15"/>
      <c r="G31" s="15"/>
      <c r="H31" s="15"/>
      <c r="I31" s="15"/>
      <c r="J31" s="15"/>
      <c r="K31" s="15"/>
      <c r="L31" s="15"/>
      <c r="M31" s="15"/>
    </row>
    <row r="32" spans="1:14" ht="27" customHeight="1">
      <c r="A32" s="15"/>
      <c r="B32" s="46"/>
      <c r="C32" s="46"/>
      <c r="D32" s="46"/>
      <c r="E32" s="46"/>
      <c r="F32" s="15"/>
      <c r="G32" s="15"/>
      <c r="H32" s="15"/>
      <c r="I32" s="15"/>
      <c r="J32" s="15"/>
      <c r="K32" s="15"/>
      <c r="L32" s="15"/>
      <c r="M32" s="47" t="s">
        <v>46</v>
      </c>
    </row>
    <row r="33" spans="2:13" ht="36" customHeight="1">
      <c r="B33" s="48"/>
      <c r="C33" s="48"/>
      <c r="D33" s="48"/>
      <c r="E33" s="48"/>
      <c r="M33" s="13"/>
    </row>
    <row r="34" spans="2:13" ht="36" customHeight="1">
      <c r="G34" s="13"/>
    </row>
    <row r="37" spans="2:13" ht="36" customHeight="1">
      <c r="G37" s="48"/>
    </row>
    <row r="38" spans="2:13" ht="36" customHeight="1">
      <c r="G38" s="48"/>
    </row>
    <row r="39" spans="2:13" ht="36" customHeight="1">
      <c r="G39" s="48"/>
    </row>
    <row r="40" spans="2:13" ht="36" customHeight="1">
      <c r="H40" s="48"/>
      <c r="I40" s="48"/>
      <c r="K40" s="48"/>
    </row>
    <row r="41" spans="2:13" ht="36" customHeight="1">
      <c r="F41" s="48"/>
      <c r="H41" s="48"/>
      <c r="I41" s="48"/>
      <c r="K41" s="48"/>
      <c r="L41" s="48"/>
    </row>
    <row r="42" spans="2:13" ht="36" customHeight="1">
      <c r="F42" s="48"/>
      <c r="H42" s="48"/>
      <c r="I42" s="48"/>
      <c r="K42" s="48"/>
      <c r="L42" s="48"/>
    </row>
    <row r="43" spans="2:13" ht="36" customHeight="1">
      <c r="F43" s="48"/>
      <c r="L43" s="48"/>
    </row>
    <row r="44" spans="2:13" ht="36" customHeight="1">
      <c r="J44" s="48"/>
    </row>
    <row r="45" spans="2:13" ht="36" customHeight="1">
      <c r="J45" s="48"/>
      <c r="M45" s="48"/>
    </row>
    <row r="46" spans="2:13" ht="36" customHeight="1">
      <c r="J46" s="48"/>
      <c r="M46" s="48"/>
    </row>
    <row r="47" spans="2:13" ht="36" customHeight="1">
      <c r="M47" s="48"/>
    </row>
  </sheetData>
  <mergeCells count="28">
    <mergeCell ref="M22:M23"/>
    <mergeCell ref="D23:E23"/>
    <mergeCell ref="H23:J23"/>
    <mergeCell ref="D25:E25"/>
    <mergeCell ref="D26:E26"/>
    <mergeCell ref="G26:H26"/>
    <mergeCell ref="J26:K26"/>
    <mergeCell ref="L26:L27"/>
    <mergeCell ref="M26:M27"/>
    <mergeCell ref="H27:J27"/>
    <mergeCell ref="L22:L23"/>
    <mergeCell ref="D21:E21"/>
    <mergeCell ref="J21:K21"/>
    <mergeCell ref="D22:E22"/>
    <mergeCell ref="G22:H22"/>
    <mergeCell ref="J22:K22"/>
    <mergeCell ref="K8:L8"/>
    <mergeCell ref="F12:I12"/>
    <mergeCell ref="C14:C15"/>
    <mergeCell ref="D14:J14"/>
    <mergeCell ref="K14:K15"/>
    <mergeCell ref="D15:J15"/>
    <mergeCell ref="K7:L7"/>
    <mergeCell ref="C3:M3"/>
    <mergeCell ref="B5:F5"/>
    <mergeCell ref="H5:M5"/>
    <mergeCell ref="E6:F6"/>
    <mergeCell ref="K6:L6"/>
  </mergeCells>
  <phoneticPr fontId="3"/>
  <pageMargins left="0.70866141732283472" right="0.70866141732283472" top="0.74803149606299213" bottom="0.74803149606299213" header="0.31496062992125984" footer="0.31496062992125984"/>
  <pageSetup paperSize="9" scale="6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削除しないでください!$B$2:$B$3</xm:f>
          </x14:formula1>
          <xm:sqref>I6:I7</xm:sqref>
        </x14:dataValidation>
        <x14:dataValidation type="list" allowBlank="1" showInputMessage="1" showErrorMessage="1" xr:uid="{00000000-0002-0000-0300-000001000000}">
          <x14:formula1>
            <xm:f>削除しないでください!$B$2:$B$4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view="pageBreakPreview" zoomScaleNormal="100" zoomScaleSheetLayoutView="100" workbookViewId="0">
      <selection activeCell="C10" sqref="C10"/>
    </sheetView>
  </sheetViews>
  <sheetFormatPr defaultColWidth="4.5" defaultRowHeight="36" customHeight="1"/>
  <cols>
    <col min="1" max="1" width="4.5" style="1"/>
    <col min="2" max="2" width="8.125" style="1" customWidth="1"/>
    <col min="3" max="3" width="14.875" style="1" customWidth="1"/>
    <col min="4" max="4" width="8.125" style="1" customWidth="1"/>
    <col min="5" max="5" width="10.625" style="1" customWidth="1"/>
    <col min="6" max="6" width="9.75" style="1" customWidth="1"/>
    <col min="7" max="8" width="8.125" style="1" customWidth="1"/>
    <col min="9" max="9" width="10.625" style="1" customWidth="1"/>
    <col min="10" max="10" width="11.25" style="1" customWidth="1"/>
    <col min="11" max="11" width="10.625" style="1" customWidth="1"/>
    <col min="12" max="12" width="7.625" style="1" customWidth="1"/>
    <col min="13" max="13" width="10.625" style="1" customWidth="1"/>
    <col min="14" max="16384" width="4.5" style="1"/>
  </cols>
  <sheetData>
    <row r="1" spans="1:13" ht="36" customHeight="1">
      <c r="M1" s="2"/>
    </row>
    <row r="3" spans="1:13" ht="36" customHeight="1">
      <c r="C3" s="126" t="s">
        <v>59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5" spans="1:13" ht="36" customHeight="1">
      <c r="B5" s="122" t="s">
        <v>0</v>
      </c>
      <c r="C5" s="122"/>
      <c r="D5" s="122"/>
      <c r="E5" s="122"/>
      <c r="F5" s="122"/>
      <c r="H5" s="122" t="s">
        <v>1</v>
      </c>
      <c r="I5" s="122"/>
      <c r="J5" s="122"/>
      <c r="K5" s="122"/>
      <c r="L5" s="122"/>
      <c r="M5" s="122"/>
    </row>
    <row r="6" spans="1:13" ht="36" customHeight="1">
      <c r="B6" s="4" t="s">
        <v>2</v>
      </c>
      <c r="C6" s="81" t="s">
        <v>35</v>
      </c>
      <c r="D6" s="6">
        <v>10</v>
      </c>
      <c r="E6" s="120"/>
      <c r="F6" s="121"/>
      <c r="H6" s="4" t="s">
        <v>3</v>
      </c>
      <c r="I6" s="81" t="s">
        <v>36</v>
      </c>
      <c r="J6" s="7">
        <v>11</v>
      </c>
      <c r="K6" s="120"/>
      <c r="L6" s="121"/>
      <c r="M6" s="8" t="s">
        <v>4</v>
      </c>
    </row>
    <row r="7" spans="1:13" ht="36" customHeight="1">
      <c r="B7" s="4" t="s">
        <v>5</v>
      </c>
      <c r="C7" s="81" t="s">
        <v>35</v>
      </c>
      <c r="D7" s="6">
        <f>IF(D6=11,"12月",IF(D6=12,"1月",D6+1))</f>
        <v>11</v>
      </c>
      <c r="E7" s="120"/>
      <c r="F7" s="121"/>
      <c r="H7" s="4" t="s">
        <v>6</v>
      </c>
      <c r="I7" s="81" t="s">
        <v>36</v>
      </c>
      <c r="J7" s="7" t="str">
        <f>IF(J6=11,"12月",IF(J6=12,"1月",J6+1))</f>
        <v>12月</v>
      </c>
      <c r="K7" s="120"/>
      <c r="L7" s="121"/>
      <c r="M7" s="9" t="s">
        <v>7</v>
      </c>
    </row>
    <row r="8" spans="1:13" ht="36" customHeight="1">
      <c r="B8" s="4" t="s">
        <v>8</v>
      </c>
      <c r="C8" s="81" t="s">
        <v>35</v>
      </c>
      <c r="D8" s="6">
        <f>IF(D6=11,"1月",IF(D6=12,"2月",D6+2))</f>
        <v>12</v>
      </c>
      <c r="E8" s="120"/>
      <c r="F8" s="121"/>
      <c r="H8" s="4" t="s">
        <v>9</v>
      </c>
      <c r="I8" s="81" t="s">
        <v>57</v>
      </c>
      <c r="J8" s="7" t="str">
        <f>IF(J6=11,"1月",IF(J6=12,"2月",J6+2))</f>
        <v>1月</v>
      </c>
      <c r="K8" s="119"/>
      <c r="L8" s="119"/>
      <c r="M8" s="9" t="s">
        <v>7</v>
      </c>
    </row>
    <row r="10" spans="1:13" ht="36" customHeight="1">
      <c r="C10" s="53" t="s">
        <v>60</v>
      </c>
    </row>
    <row r="11" spans="1:13" ht="36" customHeight="1">
      <c r="D11" s="10"/>
      <c r="E11" s="10"/>
      <c r="F11" s="10"/>
      <c r="G11" s="10"/>
      <c r="H11" s="11"/>
      <c r="I11" s="11"/>
      <c r="J11" s="11"/>
      <c r="K11" s="12"/>
      <c r="L11" s="13"/>
      <c r="M11" s="13"/>
    </row>
    <row r="12" spans="1:13" ht="36" customHeight="1">
      <c r="F12" s="125" t="s">
        <v>41</v>
      </c>
      <c r="G12" s="125"/>
      <c r="H12" s="125"/>
      <c r="I12" s="125"/>
      <c r="L12" s="14"/>
      <c r="M12" s="14"/>
    </row>
    <row r="13" spans="1:13" ht="36" customHeight="1">
      <c r="D13" s="10"/>
      <c r="E13" s="10"/>
      <c r="F13" s="10"/>
      <c r="L13" s="13"/>
      <c r="M13" s="13"/>
    </row>
    <row r="14" spans="1:13" ht="36" customHeight="1">
      <c r="C14" s="127" t="s">
        <v>10</v>
      </c>
      <c r="D14" s="128"/>
      <c r="E14" s="128"/>
      <c r="F14" s="128"/>
      <c r="G14" s="128"/>
      <c r="H14" s="128"/>
      <c r="I14" s="128"/>
      <c r="J14" s="128"/>
      <c r="K14" s="129" t="s">
        <v>11</v>
      </c>
    </row>
    <row r="15" spans="1:13" ht="36" customHeight="1">
      <c r="C15" s="127"/>
      <c r="D15" s="131"/>
      <c r="E15" s="131"/>
      <c r="F15" s="131"/>
      <c r="G15" s="131"/>
      <c r="H15" s="131"/>
      <c r="I15" s="131"/>
      <c r="J15" s="131"/>
      <c r="K15" s="130"/>
    </row>
    <row r="16" spans="1:13" ht="36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4" ht="27" customHeight="1">
      <c r="A17" s="15"/>
      <c r="B17" s="17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4" ht="27" customHeight="1">
      <c r="A18" s="15"/>
      <c r="B18" s="15"/>
      <c r="C18" s="15"/>
      <c r="D18" s="15"/>
      <c r="E18" s="15"/>
      <c r="F18" s="15"/>
      <c r="G18" s="15"/>
      <c r="H18" s="15"/>
      <c r="I18" s="15"/>
      <c r="J18" s="19"/>
      <c r="K18" s="19"/>
      <c r="L18" s="15"/>
      <c r="M18" s="15"/>
    </row>
    <row r="19" spans="1:14" ht="27" customHeight="1">
      <c r="A19" s="15"/>
      <c r="B19" s="20" t="s">
        <v>13</v>
      </c>
      <c r="C19" s="15"/>
      <c r="D19" s="15"/>
      <c r="E19" s="15"/>
      <c r="F19" s="15"/>
      <c r="G19" s="15"/>
      <c r="H19" s="21"/>
      <c r="I19" s="21"/>
      <c r="J19" s="21"/>
      <c r="K19" s="21"/>
      <c r="L19" s="15"/>
      <c r="M19" s="15"/>
    </row>
    <row r="20" spans="1:14" ht="36" customHeight="1">
      <c r="A20" s="15"/>
      <c r="B20" s="15"/>
      <c r="C20" s="15"/>
      <c r="D20" s="15"/>
      <c r="E20" s="15"/>
      <c r="F20" s="22"/>
      <c r="G20" s="23" t="s">
        <v>14</v>
      </c>
      <c r="H20" s="15"/>
      <c r="I20" s="15"/>
      <c r="J20" s="15"/>
      <c r="K20" s="15"/>
      <c r="L20" s="15"/>
      <c r="M20" s="15"/>
    </row>
    <row r="21" spans="1:14" ht="36" customHeight="1">
      <c r="A21" s="15"/>
      <c r="B21" s="24" t="s">
        <v>15</v>
      </c>
      <c r="C21" s="25" t="s">
        <v>16</v>
      </c>
      <c r="D21" s="118" t="str">
        <f>IF(K6="","",IF(M22&lt;0.15,"危機関連対象外",ROUNDDOWN(M22,3)))</f>
        <v/>
      </c>
      <c r="E21" s="118"/>
      <c r="F21" s="22"/>
      <c r="G21" s="26" t="s">
        <v>42</v>
      </c>
      <c r="H21" s="27"/>
      <c r="I21" s="15"/>
      <c r="J21" s="124" t="s">
        <v>18</v>
      </c>
      <c r="K21" s="124"/>
      <c r="L21" s="15"/>
      <c r="M21" s="15"/>
    </row>
    <row r="22" spans="1:14" ht="36" customHeight="1">
      <c r="A22" s="15"/>
      <c r="B22" s="25" t="s">
        <v>18</v>
      </c>
      <c r="C22" s="28" t="s">
        <v>19</v>
      </c>
      <c r="D22" s="112">
        <f>K6</f>
        <v>0</v>
      </c>
      <c r="E22" s="112"/>
      <c r="F22" s="22"/>
      <c r="G22" s="114">
        <f>D24</f>
        <v>0</v>
      </c>
      <c r="H22" s="114"/>
      <c r="I22" s="29" t="s">
        <v>20</v>
      </c>
      <c r="J22" s="115">
        <f>D22</f>
        <v>0</v>
      </c>
      <c r="K22" s="115"/>
      <c r="L22" s="116" t="s">
        <v>21</v>
      </c>
      <c r="M22" s="132" t="str">
        <f>IF(K6="","",(G22-J22)/H23)</f>
        <v/>
      </c>
    </row>
    <row r="23" spans="1:14" ht="55.5" customHeight="1">
      <c r="A23" s="15"/>
      <c r="B23" s="25" t="s">
        <v>17</v>
      </c>
      <c r="C23" s="79" t="s">
        <v>51</v>
      </c>
      <c r="D23" s="112">
        <f>E6+E7+E8</f>
        <v>0</v>
      </c>
      <c r="E23" s="112"/>
      <c r="F23" s="22"/>
      <c r="G23" s="32" t="s">
        <v>42</v>
      </c>
      <c r="H23" s="113">
        <f>D24</f>
        <v>0</v>
      </c>
      <c r="I23" s="113"/>
      <c r="J23" s="113"/>
      <c r="K23" s="15"/>
      <c r="L23" s="116"/>
      <c r="M23" s="132"/>
    </row>
    <row r="24" spans="1:14" ht="36" customHeight="1">
      <c r="A24" s="15"/>
      <c r="B24" s="25" t="s">
        <v>27</v>
      </c>
      <c r="C24" s="25" t="s">
        <v>52</v>
      </c>
      <c r="D24" s="112">
        <f>ROUNDDOWN((D23/3),0)</f>
        <v>0</v>
      </c>
      <c r="E24" s="112"/>
      <c r="F24" s="22"/>
      <c r="G24" s="32"/>
      <c r="H24" s="80"/>
      <c r="I24" s="80"/>
      <c r="J24" s="80"/>
      <c r="K24" s="15"/>
      <c r="L24" s="30"/>
      <c r="M24" s="31"/>
    </row>
    <row r="25" spans="1:14" ht="36" customHeight="1">
      <c r="A25" s="15"/>
      <c r="B25" s="15"/>
      <c r="C25" s="15"/>
      <c r="D25" s="27"/>
      <c r="E25" s="27"/>
      <c r="F25" s="22"/>
      <c r="G25" s="33" t="s">
        <v>23</v>
      </c>
      <c r="H25" s="20"/>
      <c r="I25" s="20"/>
      <c r="J25" s="20"/>
      <c r="K25" s="34"/>
      <c r="L25" s="35"/>
      <c r="M25" s="35"/>
      <c r="N25" s="36"/>
    </row>
    <row r="26" spans="1:14" ht="36" customHeight="1">
      <c r="A26" s="15"/>
      <c r="B26" s="24" t="s">
        <v>24</v>
      </c>
      <c r="C26" s="25" t="s">
        <v>16</v>
      </c>
      <c r="D26" s="135" t="str">
        <f>IF(K6="","",IF(M27&lt;0.15,"危機関連対象外",ROUNDDOWN(M27,3)))</f>
        <v/>
      </c>
      <c r="E26" s="135"/>
      <c r="F26" s="22"/>
      <c r="G26" s="136" t="s">
        <v>53</v>
      </c>
      <c r="H26" s="136"/>
      <c r="I26" s="38"/>
      <c r="J26" s="137" t="s">
        <v>54</v>
      </c>
      <c r="K26" s="137"/>
      <c r="L26" s="20"/>
      <c r="M26" s="20"/>
      <c r="N26" s="36"/>
    </row>
    <row r="27" spans="1:14" ht="36" customHeight="1">
      <c r="A27" s="15"/>
      <c r="B27" s="25" t="s">
        <v>55</v>
      </c>
      <c r="C27" s="25" t="s">
        <v>56</v>
      </c>
      <c r="D27" s="112">
        <f>K8+K7</f>
        <v>0</v>
      </c>
      <c r="E27" s="112"/>
      <c r="F27" s="22"/>
      <c r="G27" s="115">
        <f>D23</f>
        <v>0</v>
      </c>
      <c r="H27" s="115"/>
      <c r="I27" s="29" t="s">
        <v>20</v>
      </c>
      <c r="J27" s="115">
        <f>D22+D27</f>
        <v>0</v>
      </c>
      <c r="K27" s="115"/>
      <c r="L27" s="116" t="s">
        <v>21</v>
      </c>
      <c r="M27" s="132" t="str">
        <f>IF(K6="","",(G27-J27)/H28)</f>
        <v/>
      </c>
      <c r="N27" s="36"/>
    </row>
    <row r="28" spans="1:14" ht="36" customHeight="1">
      <c r="A28" s="15"/>
      <c r="F28" s="22"/>
      <c r="G28" s="78" t="s">
        <v>53</v>
      </c>
      <c r="H28" s="113">
        <f>D23</f>
        <v>0</v>
      </c>
      <c r="I28" s="113"/>
      <c r="J28" s="113"/>
      <c r="K28" s="34"/>
      <c r="L28" s="116"/>
      <c r="M28" s="132"/>
      <c r="N28" s="36"/>
    </row>
    <row r="29" spans="1:14" ht="27" customHeight="1">
      <c r="A29" s="15"/>
      <c r="B29" s="15"/>
      <c r="C29" s="15"/>
      <c r="D29" s="15"/>
      <c r="E29" s="15"/>
      <c r="F29" s="22"/>
      <c r="G29" s="40"/>
      <c r="H29" s="40"/>
      <c r="I29" s="40"/>
      <c r="J29" s="40"/>
      <c r="K29" s="34"/>
      <c r="L29" s="41"/>
      <c r="M29" s="41"/>
      <c r="N29" s="36"/>
    </row>
    <row r="30" spans="1:14" ht="27" customHeight="1">
      <c r="A30" s="15"/>
      <c r="B30" s="15"/>
      <c r="C30" s="15"/>
      <c r="D30" s="15"/>
      <c r="E30" s="15"/>
      <c r="F30" s="15"/>
      <c r="G30" s="42"/>
      <c r="H30" s="43"/>
      <c r="I30" s="44"/>
      <c r="J30" s="43"/>
      <c r="K30" s="15"/>
      <c r="L30" s="45"/>
      <c r="M30" s="15"/>
    </row>
    <row r="31" spans="1:14" ht="27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5"/>
      <c r="M31" s="15"/>
    </row>
    <row r="32" spans="1:14" ht="27" customHeight="1">
      <c r="A32" s="15"/>
      <c r="B32" s="46"/>
      <c r="C32" s="46"/>
      <c r="D32" s="46"/>
      <c r="E32" s="46"/>
      <c r="F32" s="15"/>
      <c r="G32" s="15"/>
      <c r="H32" s="15"/>
      <c r="I32" s="15"/>
      <c r="J32" s="15"/>
      <c r="K32" s="15"/>
      <c r="L32" s="15"/>
      <c r="M32" s="15"/>
    </row>
    <row r="33" spans="1:13" ht="27" customHeight="1">
      <c r="A33" s="15"/>
      <c r="B33" s="46"/>
      <c r="C33" s="46"/>
      <c r="D33" s="46"/>
      <c r="E33" s="46"/>
      <c r="F33" s="15"/>
      <c r="G33" s="15"/>
      <c r="H33" s="15"/>
      <c r="I33" s="15"/>
      <c r="J33" s="15"/>
      <c r="K33" s="15"/>
      <c r="L33" s="15"/>
      <c r="M33" s="47" t="s">
        <v>34</v>
      </c>
    </row>
    <row r="34" spans="1:13" ht="36" customHeight="1">
      <c r="B34" s="48"/>
      <c r="C34" s="48"/>
      <c r="D34" s="48"/>
      <c r="E34" s="48"/>
      <c r="M34" s="13"/>
    </row>
    <row r="35" spans="1:13" ht="36" customHeight="1">
      <c r="G35" s="13"/>
    </row>
    <row r="38" spans="1:13" ht="36" customHeight="1">
      <c r="G38" s="48"/>
    </row>
    <row r="39" spans="1:13" ht="36" customHeight="1">
      <c r="G39" s="48"/>
    </row>
    <row r="40" spans="1:13" ht="36" customHeight="1">
      <c r="G40" s="48"/>
    </row>
    <row r="41" spans="1:13" ht="36" customHeight="1">
      <c r="H41" s="48"/>
      <c r="I41" s="48"/>
      <c r="K41" s="48"/>
    </row>
    <row r="42" spans="1:13" ht="36" customHeight="1">
      <c r="F42" s="48"/>
      <c r="H42" s="48"/>
      <c r="I42" s="48"/>
      <c r="K42" s="48"/>
      <c r="L42" s="48"/>
    </row>
    <row r="43" spans="1:13" ht="36" customHeight="1">
      <c r="F43" s="48"/>
      <c r="H43" s="48"/>
      <c r="I43" s="48"/>
      <c r="K43" s="48"/>
      <c r="L43" s="48"/>
    </row>
    <row r="44" spans="1:13" ht="36" customHeight="1">
      <c r="F44" s="48"/>
      <c r="L44" s="48"/>
    </row>
    <row r="45" spans="1:13" ht="36" customHeight="1">
      <c r="J45" s="48"/>
    </row>
    <row r="46" spans="1:13" ht="36" customHeight="1">
      <c r="J46" s="48"/>
      <c r="M46" s="48"/>
    </row>
    <row r="47" spans="1:13" ht="36" customHeight="1">
      <c r="J47" s="48"/>
      <c r="M47" s="48"/>
    </row>
    <row r="48" spans="1:13" ht="36" customHeight="1">
      <c r="M48" s="48"/>
    </row>
  </sheetData>
  <mergeCells count="33">
    <mergeCell ref="D27:E27"/>
    <mergeCell ref="G27:H27"/>
    <mergeCell ref="J27:K27"/>
    <mergeCell ref="L27:L28"/>
    <mergeCell ref="M27:M28"/>
    <mergeCell ref="H28:J28"/>
    <mergeCell ref="M22:M23"/>
    <mergeCell ref="D23:E23"/>
    <mergeCell ref="H23:J23"/>
    <mergeCell ref="D24:E24"/>
    <mergeCell ref="D26:E26"/>
    <mergeCell ref="G26:H26"/>
    <mergeCell ref="J26:K26"/>
    <mergeCell ref="L22:L23"/>
    <mergeCell ref="D21:E21"/>
    <mergeCell ref="J21:K21"/>
    <mergeCell ref="D22:E22"/>
    <mergeCell ref="G22:H22"/>
    <mergeCell ref="J22:K22"/>
    <mergeCell ref="E8:F8"/>
    <mergeCell ref="K8:L8"/>
    <mergeCell ref="F12:I12"/>
    <mergeCell ref="C14:C15"/>
    <mergeCell ref="D14:J14"/>
    <mergeCell ref="K14:K15"/>
    <mergeCell ref="D15:J15"/>
    <mergeCell ref="E7:F7"/>
    <mergeCell ref="K7:L7"/>
    <mergeCell ref="C3:M3"/>
    <mergeCell ref="B5:F5"/>
    <mergeCell ref="H5:M5"/>
    <mergeCell ref="E6:F6"/>
    <mergeCell ref="K6:L6"/>
  </mergeCells>
  <phoneticPr fontId="3"/>
  <pageMargins left="0.70866141732283472" right="0.70866141732283472" top="0.74803149606299213" bottom="0.74803149606299213" header="0.31496062992125984" footer="0.31496062992125984"/>
  <pageSetup paperSize="9" scale="6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削除しないでください!$B$2:$B$4</xm:f>
          </x14:formula1>
          <xm:sqref>C6:C8 I6:I8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8"/>
  <sheetViews>
    <sheetView workbookViewId="0">
      <selection activeCell="F7" sqref="F7"/>
    </sheetView>
  </sheetViews>
  <sheetFormatPr defaultRowHeight="18.75"/>
  <sheetData>
    <row r="1" spans="2:2">
      <c r="B1" t="s">
        <v>61</v>
      </c>
    </row>
    <row r="2" spans="2:2">
      <c r="B2" t="s">
        <v>35</v>
      </c>
    </row>
    <row r="3" spans="2:2">
      <c r="B3" t="s">
        <v>36</v>
      </c>
    </row>
    <row r="4" spans="2:2">
      <c r="B4" t="s">
        <v>57</v>
      </c>
    </row>
    <row r="5" spans="2:2">
      <c r="B5" t="s">
        <v>65</v>
      </c>
    </row>
    <row r="6" spans="2:2">
      <c r="B6" t="s">
        <v>66</v>
      </c>
    </row>
    <row r="7" spans="2:2">
      <c r="B7" t="s">
        <v>84</v>
      </c>
    </row>
    <row r="8" spans="2:2">
      <c r="B8" t="s">
        <v>85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（手書き用）</vt:lpstr>
      <vt:lpstr>通常基準</vt:lpstr>
      <vt:lpstr>①緩和基準</vt:lpstr>
      <vt:lpstr>②緩和基準</vt:lpstr>
      <vt:lpstr>③緩和基準 </vt:lpstr>
      <vt:lpstr>削除しないでください</vt:lpstr>
      <vt:lpstr>①緩和基準!Print_Area</vt:lpstr>
      <vt:lpstr>②緩和基準!Print_Area</vt:lpstr>
      <vt:lpstr>'③緩和基準 '!Print_Area</vt:lpstr>
      <vt:lpstr>通常基準!Print_Area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CL1902-020t</cp:lastModifiedBy>
  <cp:lastPrinted>2024-02-01T04:53:10Z</cp:lastPrinted>
  <dcterms:created xsi:type="dcterms:W3CDTF">2020-12-04T00:40:05Z</dcterms:created>
  <dcterms:modified xsi:type="dcterms:W3CDTF">2024-02-13T02:25:09Z</dcterms:modified>
</cp:coreProperties>
</file>