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265" activeTab="3"/>
  </bookViews>
  <sheets>
    <sheet name="調書様式" sheetId="1" r:id="rId1"/>
    <sheet name="完了届" sheetId="2" r:id="rId2"/>
    <sheet name="チェックシート" sheetId="3" r:id="rId3"/>
    <sheet name="チェックシート (2)" sheetId="4" r:id="rId4"/>
  </sheets>
  <externalReferences>
    <externalReference r:id="rId5"/>
    <externalReference r:id="rId6"/>
  </externalReferences>
  <definedNames>
    <definedName name="_R6010">#REF!</definedName>
    <definedName name="\F">#REF!</definedName>
    <definedName name="_R6230">#REF!</definedName>
    <definedName name="_2F_UNIT">#REF!</definedName>
    <definedName name="代価ｺｰﾄﾞ">#REF!</definedName>
    <definedName name="_R6050">#REF!</definedName>
    <definedName name="規格列３">#REF!</definedName>
    <definedName name="_4F_UNIT2">#REF!</definedName>
    <definedName name="_TP2">#REF!</definedName>
    <definedName name="_R6020">#REF!</definedName>
    <definedName name="_R4800">#REF!</definedName>
    <definedName name="_R6000">#REF!</definedName>
    <definedName name="_R6030">#REF!</definedName>
    <definedName name="印刷大里東">[1]!印刷大里東</definedName>
    <definedName name="_R6040">#REF!</definedName>
    <definedName name="開始行">#REF!</definedName>
    <definedName name="印刷千代田">[1]!印刷千代田</definedName>
    <definedName name="PRINT1">#REF!</definedName>
    <definedName name="_R6210">#REF!</definedName>
    <definedName name="規格列６">#REF!</definedName>
    <definedName name="_R6220">#REF!</definedName>
    <definedName name="印刷大里西">[1]!印刷大里西</definedName>
    <definedName name="_R6400">#REF!</definedName>
    <definedName name="_R6410">#REF!</definedName>
    <definedName name="ＧＡＩＡ">#REF!</definedName>
    <definedName name="名称列６">#REF!</definedName>
    <definedName name="_R6600">#REF!</definedName>
    <definedName name="規格列２">#REF!</definedName>
    <definedName name="_R6620">#REF!</definedName>
    <definedName name="_TP1">#REF!</definedName>
    <definedName name="_TP3">#REF!</definedName>
    <definedName name="_TP4">#REF!</definedName>
    <definedName name="_TP5">#REF!</definedName>
    <definedName name="明細ｺｰﾄﾞ">#REF!</definedName>
    <definedName name="人">#REF!</definedName>
    <definedName name="\0">#REF!</definedName>
    <definedName name="\A">#REF!</definedName>
    <definedName name="\B">#REF!</definedName>
    <definedName name="摘要１">#REF!</definedName>
    <definedName name="\C">#REF!</definedName>
    <definedName name="省単ｺｰﾄﾞ">#REF!</definedName>
    <definedName name="UNIT">#REF!</definedName>
    <definedName name="\J">#REF!</definedName>
    <definedName name="GAIA代価">#REF!</definedName>
    <definedName name="MENUA">#REF!</definedName>
    <definedName name="SAIKEI">#REF!</definedName>
    <definedName name="規格列７">#REF!</definedName>
    <definedName name="印刷稲沢">[1]!印刷稲沢</definedName>
    <definedName name="印刷下津">[1]!印刷下津</definedName>
    <definedName name="印刷小正">[1]!印刷小正</definedName>
    <definedName name="終了行">#REF!</definedName>
    <definedName name="印刷明治">[1]!印刷明治</definedName>
    <definedName name="数量">#REF!</definedName>
    <definedName name="規格列１">#REF!</definedName>
    <definedName name="規格列４">#REF!</definedName>
    <definedName name="規格列５">#REF!</definedName>
    <definedName name="金額">#REF!</definedName>
    <definedName name="交通整理員">#REF!</definedName>
    <definedName name="工事名">#REF!</definedName>
    <definedName name="単価小数">#REF!</definedName>
    <definedName name="行範囲">#REF!</definedName>
    <definedName name="数量小数">#REF!</definedName>
    <definedName name="単位">#REF!</definedName>
    <definedName name="単価">#REF!</definedName>
    <definedName name="通知書印刷">[2]!通知書印刷</definedName>
    <definedName name="摘要２">#REF!</definedName>
    <definedName name="内訳表">#REF!</definedName>
    <definedName name="年度名称設計">#REF!</definedName>
    <definedName name="備考１">#REF!</definedName>
    <definedName name="備考２">#REF!</definedName>
    <definedName name="名称列１">#REF!</definedName>
    <definedName name="名称列２">#REF!</definedName>
    <definedName name="名称列３">#REF!</definedName>
    <definedName name="名称列４">#REF!</definedName>
    <definedName name="名称列５">#REF!</definedName>
    <definedName name="名称列７">#REF!</definedName>
    <definedName name="_R6010" localSheetId="0">#REF!</definedName>
    <definedName name="_2F_UNIT" localSheetId="0">#REF!</definedName>
    <definedName name="_xlnm.Print_Area" localSheetId="0">調書様式!$A$1:$J$34</definedName>
    <definedName name="年度名称設計" localSheetId="0">#REF!</definedName>
    <definedName name="_R4800" localSheetId="0">#REF!</definedName>
    <definedName name="_R6000" localSheetId="0">#REF!</definedName>
    <definedName name="開始行" localSheetId="0">#REF!</definedName>
    <definedName name="PRINT1" localSheetId="0">#REF!</definedName>
    <definedName name="備考２" localSheetId="0">#REF!</definedName>
    <definedName name="SAIKEI" localSheetId="0">#REF!</definedName>
    <definedName name="UNIT" localSheetId="0">#REF!</definedName>
    <definedName name="規格列１" localSheetId="0">#REF!</definedName>
    <definedName name="規格列２" localSheetId="0">#REF!</definedName>
    <definedName name="摘要１" localSheetId="0">#REF!</definedName>
    <definedName name="摘要２" localSheetId="0">#REF!</definedName>
    <definedName name="内訳表" localSheetId="0">#REF!</definedName>
    <definedName name="備考１" localSheetId="0">#REF!</definedName>
    <definedName name="名称列１" localSheetId="0">#REF!</definedName>
    <definedName name="名称列２" localSheetId="0">#REF!</definedName>
    <definedName name="名称列３" localSheetId="0">#REF!</definedName>
    <definedName name="_R6010" localSheetId="1">#REF!</definedName>
    <definedName name="\F" localSheetId="1">#REF!</definedName>
    <definedName name="_R6230" localSheetId="1">#REF!</definedName>
    <definedName name="_2F_UNIT" localSheetId="1">#REF!</definedName>
    <definedName name="代価ｺｰﾄﾞ" localSheetId="1">#REF!</definedName>
    <definedName name="_R6050" localSheetId="1">#REF!</definedName>
    <definedName name="規格列３" localSheetId="1">#REF!</definedName>
    <definedName name="_4F_UNIT2" localSheetId="1">#REF!</definedName>
    <definedName name="_xlnm.Print_Area" localSheetId="1">完了届!$C$1:$R$53</definedName>
    <definedName name="_TP2" localSheetId="1">#REF!</definedName>
    <definedName name="_R6020" localSheetId="1">#REF!</definedName>
    <definedName name="_R4800" localSheetId="1">#REF!</definedName>
    <definedName name="_R6000" localSheetId="1">#REF!</definedName>
    <definedName name="_R6030" localSheetId="1">#REF!</definedName>
    <definedName name="印刷大里東" localSheetId="1">[1]!印刷大里東</definedName>
    <definedName name="_R6040" localSheetId="1">#REF!</definedName>
    <definedName name="開始行" localSheetId="1">#REF!</definedName>
    <definedName name="印刷千代田" localSheetId="1">[1]!印刷千代田</definedName>
    <definedName name="PRINT1" localSheetId="1">#REF!</definedName>
    <definedName name="_R6210" localSheetId="1">#REF!</definedName>
    <definedName name="規格列６" localSheetId="1">#REF!</definedName>
    <definedName name="_R6220" localSheetId="1">#REF!</definedName>
    <definedName name="印刷大里西" localSheetId="1">[1]!印刷大里西</definedName>
    <definedName name="_R6400" localSheetId="1">#REF!</definedName>
    <definedName name="ＧＡＩＡ" localSheetId="1">#REF!</definedName>
    <definedName name="_R6410" localSheetId="1">#REF!</definedName>
    <definedName name="_R6600" localSheetId="1">#REF!</definedName>
    <definedName name="名称列６" localSheetId="1">#REF!</definedName>
    <definedName name="規格列２" localSheetId="1">#REF!</definedName>
    <definedName name="_R6620" localSheetId="1">#REF!</definedName>
    <definedName name="_TP1" localSheetId="1">#REF!</definedName>
    <definedName name="_TP3" localSheetId="1">#REF!</definedName>
    <definedName name="_TP4" localSheetId="1">#REF!</definedName>
    <definedName name="_TP5" localSheetId="1">#REF!</definedName>
    <definedName name="人" localSheetId="1">#REF!</definedName>
    <definedName name="明細ｺｰﾄﾞ" localSheetId="1">#REF!</definedName>
    <definedName name="\0" localSheetId="1">#REF!</definedName>
    <definedName name="\A" localSheetId="1">#REF!</definedName>
    <definedName name="\B" localSheetId="1">#REF!</definedName>
    <definedName name="摘要１" localSheetId="1">#REF!</definedName>
    <definedName name="\C" localSheetId="1">#REF!</definedName>
    <definedName name="省単ｺｰﾄﾞ" localSheetId="1">#REF!</definedName>
    <definedName name="UNIT" localSheetId="1">#REF!</definedName>
    <definedName name="\J" localSheetId="1">#REF!</definedName>
    <definedName name="GAIA代価" localSheetId="1">#REF!</definedName>
    <definedName name="MENUA" localSheetId="1">#REF!</definedName>
    <definedName name="SAIKEI" localSheetId="1">#REF!</definedName>
    <definedName name="規格列７" localSheetId="1">#REF!</definedName>
    <definedName name="印刷稲沢" localSheetId="1">[1]!印刷稲沢</definedName>
    <definedName name="印刷下津" localSheetId="1">[1]!印刷下津</definedName>
    <definedName name="終了行" localSheetId="1">#REF!</definedName>
    <definedName name="印刷小正" localSheetId="1">[1]!印刷小正</definedName>
    <definedName name="数量" localSheetId="1">#REF!</definedName>
    <definedName name="印刷明治" localSheetId="1">[1]!印刷明治</definedName>
    <definedName name="規格列１" localSheetId="1">#REF!</definedName>
    <definedName name="規格列４" localSheetId="1">#REF!</definedName>
    <definedName name="規格列５" localSheetId="1">#REF!</definedName>
    <definedName name="金額" localSheetId="1">#REF!</definedName>
    <definedName name="交通整理員" localSheetId="1">#REF!</definedName>
    <definedName name="工事名" localSheetId="1">#REF!</definedName>
    <definedName name="単価小数" localSheetId="1">#REF!</definedName>
    <definedName name="行範囲" localSheetId="1">#REF!</definedName>
    <definedName name="数量小数" localSheetId="1">#REF!</definedName>
    <definedName name="単位" localSheetId="1">#REF!</definedName>
    <definedName name="単価" localSheetId="1">#REF!</definedName>
    <definedName name="通知書印刷" localSheetId="1">[2]!通知書印刷</definedName>
    <definedName name="摘要２" localSheetId="1">#REF!</definedName>
    <definedName name="内訳表" localSheetId="1">#REF!</definedName>
    <definedName name="年度名称設計" localSheetId="1">#REF!</definedName>
    <definedName name="備考１" localSheetId="1">#REF!</definedName>
    <definedName name="備考２" localSheetId="1">#REF!</definedName>
    <definedName name="名称列１" localSheetId="1">#REF!</definedName>
    <definedName name="名称列２" localSheetId="1">#REF!</definedName>
    <definedName name="名称列３" localSheetId="1">#REF!</definedName>
    <definedName name="名称列４" localSheetId="1">#REF!</definedName>
    <definedName name="名称列５" localSheetId="1">#REF!</definedName>
    <definedName name="名称列７" localSheetId="1">#REF!</definedName>
    <definedName name="_R6010" localSheetId="2">#REF!</definedName>
    <definedName name="\F" localSheetId="2">#REF!</definedName>
    <definedName name="_R6230" localSheetId="2">#REF!</definedName>
    <definedName name="_2F_UNIT" localSheetId="2">#REF!</definedName>
    <definedName name="代価ｺｰﾄﾞ" localSheetId="2">#REF!</definedName>
    <definedName name="_R6050" localSheetId="2">#REF!</definedName>
    <definedName name="規格列３" localSheetId="2">#REF!</definedName>
    <definedName name="_4F_UNIT2" localSheetId="2">#REF!</definedName>
    <definedName name="年度名称設計" localSheetId="2">#REF!</definedName>
    <definedName name="_xlnm.Print_Area" localSheetId="2">チェックシート!$A$3:$N$115</definedName>
    <definedName name="_TP2" localSheetId="2">#REF!</definedName>
    <definedName name="_R6020" localSheetId="2">#REF!</definedName>
    <definedName name="_R4800" localSheetId="2">#REF!</definedName>
    <definedName name="_R6000" localSheetId="2">#REF!</definedName>
    <definedName name="_R6030" localSheetId="2">#REF!</definedName>
    <definedName name="_R6040" localSheetId="2">#REF!</definedName>
    <definedName name="備考２" localSheetId="2">#REF!</definedName>
    <definedName name="開始行" localSheetId="2">#REF!</definedName>
    <definedName name="PRINT1" localSheetId="2">#REF!</definedName>
    <definedName name="_R6210" localSheetId="2">#REF!</definedName>
    <definedName name="規格列６" localSheetId="2">#REF!</definedName>
    <definedName name="_R6220" localSheetId="2">#REF!</definedName>
    <definedName name="_R6400" localSheetId="2">#REF!</definedName>
    <definedName name="ＧＡＩＡ" localSheetId="2">#REF!</definedName>
    <definedName name="_R6410" localSheetId="2">#REF!</definedName>
    <definedName name="_R6600" localSheetId="2">#REF!</definedName>
    <definedName name="名称列６" localSheetId="2">#REF!</definedName>
    <definedName name="規格列２" localSheetId="2">#REF!</definedName>
    <definedName name="_R6620" localSheetId="2">#REF!</definedName>
    <definedName name="_TP1" localSheetId="2">#REF!</definedName>
    <definedName name="_TP3" localSheetId="2">#REF!</definedName>
    <definedName name="_TP4" localSheetId="2">#REF!</definedName>
    <definedName name="_TP5" localSheetId="2">#REF!</definedName>
    <definedName name="人" localSheetId="2">#REF!</definedName>
    <definedName name="明細ｺｰﾄﾞ" localSheetId="2">#REF!</definedName>
    <definedName name="\0" localSheetId="2">#REF!</definedName>
    <definedName name="\A" localSheetId="2">#REF!</definedName>
    <definedName name="\B" localSheetId="2">#REF!</definedName>
    <definedName name="摘要１" localSheetId="2">#REF!</definedName>
    <definedName name="\C" localSheetId="2">#REF!</definedName>
    <definedName name="省単ｺｰﾄﾞ" localSheetId="2">#REF!</definedName>
    <definedName name="UNIT" localSheetId="2">#REF!</definedName>
    <definedName name="\J" localSheetId="2">#REF!</definedName>
    <definedName name="GAIA代価" localSheetId="2">#REF!</definedName>
    <definedName name="MENUA" localSheetId="2">#REF!</definedName>
    <definedName name="_xlnm.Print_Titles" localSheetId="2">チェックシート!$3:$3</definedName>
    <definedName name="SAIKEI" localSheetId="2">#REF!</definedName>
    <definedName name="規格列１" localSheetId="2">#REF!</definedName>
    <definedName name="規格列４" localSheetId="2">#REF!</definedName>
    <definedName name="規格列５" localSheetId="2">#REF!</definedName>
    <definedName name="規格列７" localSheetId="2">#REF!</definedName>
    <definedName name="金額" localSheetId="2">#REF!</definedName>
    <definedName name="交通整理員" localSheetId="2">#REF!</definedName>
    <definedName name="工事名" localSheetId="2">#REF!</definedName>
    <definedName name="単価小数" localSheetId="2">#REF!</definedName>
    <definedName name="行範囲" localSheetId="2">#REF!</definedName>
    <definedName name="終了行" localSheetId="2">#REF!</definedName>
    <definedName name="数量" localSheetId="2">#REF!</definedName>
    <definedName name="数量小数" localSheetId="2">#REF!</definedName>
    <definedName name="単位" localSheetId="2">#REF!</definedName>
    <definedName name="単価" localSheetId="2">#REF!</definedName>
    <definedName name="摘要２" localSheetId="2">#REF!</definedName>
    <definedName name="内訳表" localSheetId="2">#REF!</definedName>
    <definedName name="備考１" localSheetId="2">#REF!</definedName>
    <definedName name="名称列１" localSheetId="2">#REF!</definedName>
    <definedName name="名称列２" localSheetId="2">#REF!</definedName>
    <definedName name="名称列３" localSheetId="2">#REF!</definedName>
    <definedName name="名称列４" localSheetId="2">#REF!</definedName>
    <definedName name="名称列５" localSheetId="2">#REF!</definedName>
    <definedName name="名称列７" localSheetId="2">#REF!</definedName>
    <definedName name="_R6010" localSheetId="3">#REF!</definedName>
    <definedName name="\F" localSheetId="3">#REF!</definedName>
    <definedName name="_R6230" localSheetId="3">#REF!</definedName>
    <definedName name="_2F_UNIT" localSheetId="3">#REF!</definedName>
    <definedName name="代価ｺｰﾄﾞ" localSheetId="3">#REF!</definedName>
    <definedName name="_R6050" localSheetId="3">#REF!</definedName>
    <definedName name="規格列３" localSheetId="3">#REF!</definedName>
    <definedName name="_4F_UNIT2" localSheetId="3">#REF!</definedName>
    <definedName name="年度名称設計" localSheetId="3">#REF!</definedName>
    <definedName name="_xlnm.Print_Area" localSheetId="3">'チェックシート (2)'!$A$3:$N$115</definedName>
    <definedName name="_TP2" localSheetId="3">#REF!</definedName>
    <definedName name="_R6020" localSheetId="3">#REF!</definedName>
    <definedName name="_R4800" localSheetId="3">#REF!</definedName>
    <definedName name="_R6000" localSheetId="3">#REF!</definedName>
    <definedName name="_R6030" localSheetId="3">#REF!</definedName>
    <definedName name="_R6040" localSheetId="3">#REF!</definedName>
    <definedName name="備考２" localSheetId="3">#REF!</definedName>
    <definedName name="開始行" localSheetId="3">#REF!</definedName>
    <definedName name="PRINT1" localSheetId="3">#REF!</definedName>
    <definedName name="_R6210" localSheetId="3">#REF!</definedName>
    <definedName name="規格列６" localSheetId="3">#REF!</definedName>
    <definedName name="_R6220" localSheetId="3">#REF!</definedName>
    <definedName name="_R6400" localSheetId="3">#REF!</definedName>
    <definedName name="ＧＡＩＡ" localSheetId="3">#REF!</definedName>
    <definedName name="_R6410" localSheetId="3">#REF!</definedName>
    <definedName name="_R6600" localSheetId="3">#REF!</definedName>
    <definedName name="名称列６" localSheetId="3">#REF!</definedName>
    <definedName name="規格列２" localSheetId="3">#REF!</definedName>
    <definedName name="_R6620" localSheetId="3">#REF!</definedName>
    <definedName name="_TP1" localSheetId="3">#REF!</definedName>
    <definedName name="_TP3" localSheetId="3">#REF!</definedName>
    <definedName name="_TP4" localSheetId="3">#REF!</definedName>
    <definedName name="_TP5" localSheetId="3">#REF!</definedName>
    <definedName name="人" localSheetId="3">#REF!</definedName>
    <definedName name="明細ｺｰﾄﾞ" localSheetId="3">#REF!</definedName>
    <definedName name="\0" localSheetId="3">#REF!</definedName>
    <definedName name="\A" localSheetId="3">#REF!</definedName>
    <definedName name="\B" localSheetId="3">#REF!</definedName>
    <definedName name="摘要１" localSheetId="3">#REF!</definedName>
    <definedName name="\C" localSheetId="3">#REF!</definedName>
    <definedName name="省単ｺｰﾄﾞ" localSheetId="3">#REF!</definedName>
    <definedName name="UNIT" localSheetId="3">#REF!</definedName>
    <definedName name="\J" localSheetId="3">#REF!</definedName>
    <definedName name="GAIA代価" localSheetId="3">#REF!</definedName>
    <definedName name="MENUA" localSheetId="3">#REF!</definedName>
    <definedName name="_xlnm.Print_Titles" localSheetId="3">'チェックシート (2)'!$3:$3</definedName>
    <definedName name="SAIKEI" localSheetId="3">#REF!</definedName>
    <definedName name="規格列１" localSheetId="3">#REF!</definedName>
    <definedName name="規格列４" localSheetId="3">#REF!</definedName>
    <definedName name="規格列５" localSheetId="3">#REF!</definedName>
    <definedName name="規格列７" localSheetId="3">#REF!</definedName>
    <definedName name="金額" localSheetId="3">#REF!</definedName>
    <definedName name="交通整理員" localSheetId="3">#REF!</definedName>
    <definedName name="工事名" localSheetId="3">#REF!</definedName>
    <definedName name="単価小数" localSheetId="3">#REF!</definedName>
    <definedName name="行範囲" localSheetId="3">#REF!</definedName>
    <definedName name="終了行" localSheetId="3">#REF!</definedName>
    <definedName name="数量" localSheetId="3">#REF!</definedName>
    <definedName name="数量小数" localSheetId="3">#REF!</definedName>
    <definedName name="単位" localSheetId="3">#REF!</definedName>
    <definedName name="単価" localSheetId="3">#REF!</definedName>
    <definedName name="摘要２" localSheetId="3">#REF!</definedName>
    <definedName name="内訳表" localSheetId="3">#REF!</definedName>
    <definedName name="備考１" localSheetId="3">#REF!</definedName>
    <definedName name="名称列１" localSheetId="3">#REF!</definedName>
    <definedName name="名称列２" localSheetId="3">#REF!</definedName>
    <definedName name="名称列３" localSheetId="3">#REF!</definedName>
    <definedName name="名称列４" localSheetId="3">#REF!</definedName>
    <definedName name="名称列５" localSheetId="3">#REF!</definedName>
    <definedName name="名称列７" localSheetId="3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<sst xmlns="http://schemas.openxmlformats.org/spreadsheetml/2006/main" xmlns:r="http://schemas.openxmlformats.org/officeDocument/2006/relationships" count="180" uniqueCount="180">
  <si>
    <t>設置深・水替</t>
    <rPh sb="0" eb="1">
      <t>セツ</t>
    </rPh>
    <rPh sb="1" eb="2">
      <t>チ</t>
    </rPh>
    <rPh sb="2" eb="3">
      <t>シン</t>
    </rPh>
    <rPh sb="4" eb="6">
      <t>ミズカ</t>
    </rPh>
    <phoneticPr fontId="26"/>
  </si>
  <si>
    <t>設置深</t>
    <rPh sb="0" eb="1">
      <t>セツ</t>
    </rPh>
    <rPh sb="1" eb="2">
      <t>チ</t>
    </rPh>
    <rPh sb="2" eb="3">
      <t>フカ</t>
    </rPh>
    <phoneticPr fontId="26"/>
  </si>
  <si>
    <t>m３</t>
  </si>
  <si>
    <t xml:space="preserve">      公 共 汚 水 ま す 等 設 置 工 事 調 書</t>
    <rPh sb="6" eb="7">
      <t>オオヤケ</t>
    </rPh>
    <rPh sb="8" eb="9">
      <t>トモ</t>
    </rPh>
    <rPh sb="10" eb="11">
      <t>キタナ</t>
    </rPh>
    <rPh sb="12" eb="13">
      <t>ミズ</t>
    </rPh>
    <rPh sb="18" eb="19">
      <t>トウ</t>
    </rPh>
    <rPh sb="20" eb="21">
      <t>セツ</t>
    </rPh>
    <rPh sb="22" eb="23">
      <t>チ</t>
    </rPh>
    <rPh sb="24" eb="25">
      <t>タクミ</t>
    </rPh>
    <rPh sb="26" eb="27">
      <t>コト</t>
    </rPh>
    <rPh sb="28" eb="29">
      <t>チョウ</t>
    </rPh>
    <rPh sb="30" eb="31">
      <t>ショ</t>
    </rPh>
    <phoneticPr fontId="26"/>
  </si>
  <si>
    <t>(名称及び代表者氏名）</t>
  </si>
  <si>
    <t>塩ビ製</t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</si>
  <si>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6"/>
  </si>
  <si>
    <t xml:space="preserve">                       </t>
  </si>
  <si>
    <t>　</t>
  </si>
  <si>
    <t>付帯工</t>
    <rPh sb="0" eb="1">
      <t>フ</t>
    </rPh>
    <rPh sb="1" eb="2">
      <t>タイ</t>
    </rPh>
    <rPh sb="2" eb="3">
      <t>コウ</t>
    </rPh>
    <phoneticPr fontId="26"/>
  </si>
  <si>
    <t>稲　沢　市　長　　殿</t>
    <rPh sb="0" eb="1">
      <t>イネ</t>
    </rPh>
    <rPh sb="2" eb="3">
      <t>サワ</t>
    </rPh>
    <rPh sb="4" eb="5">
      <t>シ</t>
    </rPh>
    <rPh sb="6" eb="7">
      <t>チョウ</t>
    </rPh>
    <rPh sb="9" eb="10">
      <t>ドノ</t>
    </rPh>
    <phoneticPr fontId="26"/>
  </si>
  <si>
    <t>コンクリート撤去</t>
  </si>
  <si>
    <t xml:space="preserve">         </t>
  </si>
  <si>
    <t>鋳鉄製</t>
  </si>
  <si>
    <t>コンクリート</t>
  </si>
  <si>
    <t>指定工事店</t>
  </si>
  <si>
    <t>t ≤ 150mm</t>
  </si>
  <si>
    <t>稲沢市</t>
    <rPh sb="0" eb="2">
      <t>イナザワ</t>
    </rPh>
    <rPh sb="2" eb="3">
      <t>シ</t>
    </rPh>
    <phoneticPr fontId="26"/>
  </si>
  <si>
    <t>確認番号</t>
    <rPh sb="0" eb="1">
      <t>アキラ</t>
    </rPh>
    <rPh sb="1" eb="2">
      <t>ニン</t>
    </rPh>
    <rPh sb="2" eb="3">
      <t>バン</t>
    </rPh>
    <rPh sb="3" eb="4">
      <t>ゴウ</t>
    </rPh>
    <phoneticPr fontId="26"/>
  </si>
  <si>
    <t>第</t>
    <rPh sb="0" eb="1">
      <t>ダイ</t>
    </rPh>
    <phoneticPr fontId="26"/>
  </si>
  <si>
    <t>号</t>
  </si>
  <si>
    <t>蓋種類</t>
    <rPh sb="0" eb="1">
      <t>フタ</t>
    </rPh>
    <rPh sb="1" eb="3">
      <t>シュルイ</t>
    </rPh>
    <phoneticPr fontId="26"/>
  </si>
  <si>
    <t>取付管番号</t>
    <rPh sb="0" eb="1">
      <t>トリ</t>
    </rPh>
    <rPh sb="1" eb="2">
      <t>ヅケ</t>
    </rPh>
    <rPh sb="2" eb="3">
      <t>カン</t>
    </rPh>
    <rPh sb="3" eb="4">
      <t>バン</t>
    </rPh>
    <rPh sb="4" eb="5">
      <t>ゴウ</t>
    </rPh>
    <phoneticPr fontId="26"/>
  </si>
  <si>
    <t>第</t>
  </si>
  <si>
    <t>号</t>
    <rPh sb="0" eb="1">
      <t>ゴウ</t>
    </rPh>
    <phoneticPr fontId="26"/>
  </si>
  <si>
    <t>撤去のみ</t>
  </si>
  <si>
    <t>設置場所</t>
    <rPh sb="0" eb="1">
      <t>セツ</t>
    </rPh>
    <rPh sb="1" eb="2">
      <t>チ</t>
    </rPh>
    <rPh sb="2" eb="3">
      <t>バ</t>
    </rPh>
    <rPh sb="3" eb="4">
      <t>トコロ</t>
    </rPh>
    <phoneticPr fontId="26"/>
  </si>
  <si>
    <t>標準</t>
  </si>
  <si>
    <t>cm</t>
  </si>
  <si>
    <t>確認申請者氏名</t>
    <rPh sb="0" eb="1">
      <t>アキラ</t>
    </rPh>
    <rPh sb="1" eb="2">
      <t>ニン</t>
    </rPh>
    <rPh sb="2" eb="3">
      <t>サル</t>
    </rPh>
    <rPh sb="3" eb="4">
      <t>ショウ</t>
    </rPh>
    <rPh sb="4" eb="5">
      <t>モノ</t>
    </rPh>
    <rPh sb="5" eb="6">
      <t>シ</t>
    </rPh>
    <rPh sb="6" eb="7">
      <t>メイ</t>
    </rPh>
    <phoneticPr fontId="26"/>
  </si>
  <si>
    <t>(2)　ドロップタイプ</t>
  </si>
  <si>
    <t>L＝</t>
  </si>
  <si>
    <t>令和</t>
    <rPh sb="0" eb="2">
      <t>レイワ</t>
    </rPh>
    <phoneticPr fontId="2"/>
  </si>
  <si>
    <t>公共汚水ます工</t>
    <rPh sb="0" eb="2">
      <t>コウキョウ</t>
    </rPh>
    <rPh sb="2" eb="4">
      <t>オスイ</t>
    </rPh>
    <rPh sb="6" eb="7">
      <t>コウ</t>
    </rPh>
    <phoneticPr fontId="26"/>
  </si>
  <si>
    <t>タイプ</t>
  </si>
  <si>
    <t>アスファルト</t>
  </si>
  <si>
    <t>□</t>
  </si>
  <si>
    <t>ドロップ</t>
  </si>
  <si>
    <t>令和7年度</t>
  </si>
  <si>
    <t>大型ます</t>
  </si>
  <si>
    <t>傾斜対応型</t>
  </si>
  <si>
    <t>150㎜</t>
  </si>
  <si>
    <t>Ｈ＝</t>
  </si>
  <si>
    <t>ｍ</t>
  </si>
  <si>
    <t>仮設工</t>
    <rPh sb="0" eb="2">
      <t>カセツ</t>
    </rPh>
    <rPh sb="2" eb="3">
      <t>コウ</t>
    </rPh>
    <phoneticPr fontId="26"/>
  </si>
  <si>
    <t>平場タイプ蓋含む</t>
  </si>
  <si>
    <t>取付管口径</t>
    <rPh sb="0" eb="2">
      <t>トリツケ</t>
    </rPh>
    <rPh sb="2" eb="3">
      <t>カン</t>
    </rPh>
    <rPh sb="3" eb="5">
      <t>コウケイ</t>
    </rPh>
    <phoneticPr fontId="26"/>
  </si>
  <si>
    <t>ドロップタイプは地盤から流入管管底までの深さ</t>
    <rPh sb="8" eb="10">
      <t>ジバン</t>
    </rPh>
    <rPh sb="12" eb="14">
      <t>リュウニュウ</t>
    </rPh>
    <rPh sb="14" eb="15">
      <t>カン</t>
    </rPh>
    <rPh sb="15" eb="16">
      <t>カン</t>
    </rPh>
    <rPh sb="16" eb="17">
      <t>ソコ</t>
    </rPh>
    <rPh sb="20" eb="21">
      <t>フカ</t>
    </rPh>
    <phoneticPr fontId="26"/>
  </si>
  <si>
    <t>設置（流入）深</t>
    <rPh sb="0" eb="2">
      <t>セッチ</t>
    </rPh>
    <rPh sb="3" eb="5">
      <t>リュウニュウ</t>
    </rPh>
    <rPh sb="6" eb="7">
      <t>シン</t>
    </rPh>
    <phoneticPr fontId="2"/>
  </si>
  <si>
    <t>流入出の落差</t>
    <rPh sb="0" eb="2">
      <t>リュウニュウ</t>
    </rPh>
    <rPh sb="2" eb="3">
      <t>デ</t>
    </rPh>
    <rPh sb="4" eb="6">
      <t>ラクサ</t>
    </rPh>
    <phoneticPr fontId="26"/>
  </si>
  <si>
    <t>ｈ＝</t>
  </si>
  <si>
    <t>ドロップタイプのみで上下流の管底高の差</t>
    <rPh sb="10" eb="12">
      <t>ジョウゲ</t>
    </rPh>
    <rPh sb="12" eb="13">
      <t>リュウ</t>
    </rPh>
    <rPh sb="14" eb="15">
      <t>カン</t>
    </rPh>
    <rPh sb="15" eb="16">
      <t>ソコ</t>
    </rPh>
    <rPh sb="16" eb="17">
      <t>タカ</t>
    </rPh>
    <rPh sb="18" eb="19">
      <t>サ</t>
    </rPh>
    <phoneticPr fontId="26"/>
  </si>
  <si>
    <t>ますの流出管口から既設取付管までの距離</t>
    <rPh sb="3" eb="5">
      <t>リュウシュツ</t>
    </rPh>
    <rPh sb="5" eb="6">
      <t>カン</t>
    </rPh>
    <rPh sb="6" eb="7">
      <t>グチ</t>
    </rPh>
    <rPh sb="9" eb="11">
      <t>キセツ</t>
    </rPh>
    <rPh sb="11" eb="13">
      <t>トリツケ</t>
    </rPh>
    <rPh sb="13" eb="14">
      <t>カン</t>
    </rPh>
    <rPh sb="17" eb="19">
      <t>キョリ</t>
    </rPh>
    <phoneticPr fontId="26"/>
  </si>
  <si>
    <t>蓋口径</t>
    <rPh sb="0" eb="1">
      <t>フタ</t>
    </rPh>
    <rPh sb="1" eb="2">
      <t>クチ</t>
    </rPh>
    <rPh sb="2" eb="3">
      <t>ケイ</t>
    </rPh>
    <phoneticPr fontId="26"/>
  </si>
  <si>
    <t>200㎜</t>
  </si>
  <si>
    <t>300㎜</t>
  </si>
  <si>
    <t>その他（㎜)</t>
  </si>
  <si>
    <t>防護コンクリート</t>
  </si>
  <si>
    <t>100㎜</t>
  </si>
  <si>
    <t>取付管延長</t>
    <rPh sb="0" eb="2">
      <t>トリツケ</t>
    </rPh>
    <rPh sb="2" eb="3">
      <t>カン</t>
    </rPh>
    <rPh sb="3" eb="5">
      <t>エンチョウ</t>
    </rPh>
    <phoneticPr fontId="26"/>
  </si>
  <si>
    <t>Ａ＝</t>
  </si>
  <si>
    <t>舗装切断</t>
    <rPh sb="0" eb="2">
      <t>ホソウ</t>
    </rPh>
    <rPh sb="2" eb="4">
      <t>セツダン</t>
    </rPh>
    <phoneticPr fontId="26"/>
  </si>
  <si>
    <t>地内</t>
  </si>
  <si>
    <t>厚さ
ｔ＝</t>
  </si>
  <si>
    <t>延長
ｌ＝</t>
  </si>
  <si>
    <t>m</t>
  </si>
  <si>
    <t>撤去復旧</t>
  </si>
  <si>
    <t>40 &lt; t ≤ 50mm</t>
  </si>
  <si>
    <t>復旧のみ</t>
  </si>
  <si>
    <t>m２</t>
  </si>
  <si>
    <t>Ｖ＝</t>
  </si>
  <si>
    <t>インターロッキング
ブロック撤去復旧工</t>
    <rPh sb="14" eb="16">
      <t>テッキョ</t>
    </rPh>
    <rPh sb="16" eb="18">
      <t>フッキュウ</t>
    </rPh>
    <rPh sb="18" eb="19">
      <t>コウ</t>
    </rPh>
    <phoneticPr fontId="26"/>
  </si>
  <si>
    <t>取付管不明時
掘削量</t>
    <rPh sb="0" eb="2">
      <t>トリツケ</t>
    </rPh>
    <rPh sb="2" eb="3">
      <t>カン</t>
    </rPh>
    <rPh sb="3" eb="5">
      <t>フメイ</t>
    </rPh>
    <rPh sb="5" eb="6">
      <t>ジ</t>
    </rPh>
    <rPh sb="7" eb="9">
      <t>クッサク</t>
    </rPh>
    <rPh sb="9" eb="10">
      <t>リョウ</t>
    </rPh>
    <phoneticPr fontId="26"/>
  </si>
  <si>
    <t>X＝</t>
  </si>
  <si>
    <t>1.5mを超え
1.8m以下</t>
  </si>
  <si>
    <t>1.8mを超え
2.3m以下</t>
  </si>
  <si>
    <t>ウェルポイント工</t>
  </si>
  <si>
    <t>備考</t>
    <rPh sb="0" eb="1">
      <t>ビ</t>
    </rPh>
    <rPh sb="1" eb="2">
      <t>コウ</t>
    </rPh>
    <phoneticPr fontId="26"/>
  </si>
  <si>
    <t>数量：小数第２位を四捨五入で,小数第１位止めとする.</t>
    <rPh sb="0" eb="2">
      <t>スウリョウ</t>
    </rPh>
    <rPh sb="3" eb="5">
      <t>ショウスウ</t>
    </rPh>
    <rPh sb="5" eb="6">
      <t>ダイ</t>
    </rPh>
    <rPh sb="7" eb="8">
      <t>イ</t>
    </rPh>
    <rPh sb="9" eb="13">
      <t>シシャゴニュウ</t>
    </rPh>
    <rPh sb="15" eb="17">
      <t>ショウスウ</t>
    </rPh>
    <rPh sb="17" eb="18">
      <t>ダイ</t>
    </rPh>
    <rPh sb="19" eb="20">
      <t>イ</t>
    </rPh>
    <rPh sb="20" eb="21">
      <t>ド</t>
    </rPh>
    <phoneticPr fontId="26"/>
  </si>
  <si>
    <t>設置費</t>
    <rPh sb="0" eb="1">
      <t>セツ</t>
    </rPh>
    <rPh sb="1" eb="2">
      <t>チ</t>
    </rPh>
    <rPh sb="2" eb="3">
      <t>ヒ</t>
    </rPh>
    <phoneticPr fontId="26"/>
  </si>
  <si>
    <t>円（税抜き）</t>
    <rPh sb="0" eb="1">
      <t>エン</t>
    </rPh>
    <rPh sb="2" eb="3">
      <t>ゼイ</t>
    </rPh>
    <rPh sb="3" eb="4">
      <t>ヌ</t>
    </rPh>
    <phoneticPr fontId="26"/>
  </si>
  <si>
    <t>様式　排－１　　　　　　　　　　　　　　　　　</t>
  </si>
  <si>
    <t>完　　　了　　　届</t>
  </si>
  <si>
    <t>年</t>
  </si>
  <si>
    <t>月</t>
  </si>
  <si>
    <t>日</t>
  </si>
  <si>
    <t>　稲沢市長　殿</t>
  </si>
  <si>
    <t>住所</t>
  </si>
  <si>
    <t>（受注者）</t>
  </si>
  <si>
    <t>流入出の落差</t>
    <rPh sb="0" eb="2">
      <t>リュウニュウ</t>
    </rPh>
    <rPh sb="2" eb="3">
      <t>シュツ</t>
    </rPh>
    <rPh sb="4" eb="6">
      <t>ラクサ</t>
    </rPh>
    <phoneticPr fontId="2"/>
  </si>
  <si>
    <t>氏名</t>
  </si>
  <si>
    <t>（名称及び代表者氏名）</t>
  </si>
  <si>
    <t xml:space="preserve">   下記のとおり、完了したのでお届けします。</t>
  </si>
  <si>
    <t>記</t>
  </si>
  <si>
    <t>１　工事名</t>
  </si>
  <si>
    <t>公共汚水ます等設置工事</t>
  </si>
  <si>
    <t>２　工事場所</t>
  </si>
  <si>
    <t>稲沢市</t>
  </si>
  <si>
    <t>３　契約金額</t>
  </si>
  <si>
    <t>金</t>
  </si>
  <si>
    <t>円也</t>
  </si>
  <si>
    <t>４　請負期間</t>
  </si>
  <si>
    <t>令和</t>
  </si>
  <si>
    <t>着工</t>
  </si>
  <si>
    <t>完了</t>
    <rPh sb="0" eb="2">
      <t>カンリョウ</t>
    </rPh>
    <phoneticPr fontId="2"/>
  </si>
  <si>
    <t>５　完了日</t>
  </si>
  <si>
    <t>備考　１　工事請負以外の契約にかかわるものは、この様式に準じて作成すること。</t>
  </si>
  <si>
    <t>　　　　２　用紙の大きさは、日本産業規格Ａ４とする。</t>
  </si>
  <si>
    <t>工事費</t>
    <rPh sb="0" eb="3">
      <t>コウジヒ</t>
    </rPh>
    <phoneticPr fontId="2"/>
  </si>
  <si>
    <t>公共汚水ます設置工事　工事費チェックシート</t>
    <rPh sb="0" eb="2">
      <t>コウキョウ</t>
    </rPh>
    <rPh sb="2" eb="4">
      <t>オスイ</t>
    </rPh>
    <rPh sb="6" eb="8">
      <t>セッチ</t>
    </rPh>
    <rPh sb="8" eb="10">
      <t>コウジ</t>
    </rPh>
    <rPh sb="11" eb="14">
      <t>コウジヒ</t>
    </rPh>
    <phoneticPr fontId="2"/>
  </si>
  <si>
    <t>➀</t>
  </si>
  <si>
    <t>公共汚水ます</t>
  </si>
  <si>
    <t>以下</t>
    <rPh sb="0" eb="2">
      <t>イカ</t>
    </rPh>
    <phoneticPr fontId="2"/>
  </si>
  <si>
    <t>※検測した寸法・数量は、小数第１位止め(小数第２位四捨五入)としてください。</t>
    <rPh sb="1" eb="3">
      <t>ケンソク</t>
    </rPh>
    <rPh sb="5" eb="7">
      <t>スンポウ</t>
    </rPh>
    <phoneticPr fontId="2"/>
  </si>
  <si>
    <t>種類</t>
    <rPh sb="0" eb="2">
      <t>シュルイ</t>
    </rPh>
    <phoneticPr fontId="2"/>
  </si>
  <si>
    <t>(1)　標準タイプ</t>
  </si>
  <si>
    <t>※単価は税抜きです。</t>
    <rPh sb="1" eb="3">
      <t>タンカ</t>
    </rPh>
    <rPh sb="4" eb="5">
      <t>ゼイ</t>
    </rPh>
    <rPh sb="5" eb="6">
      <t>ヌ</t>
    </rPh>
    <phoneticPr fontId="2"/>
  </si>
  <si>
    <t>蓋径</t>
    <rPh sb="0" eb="1">
      <t>フタ</t>
    </rPh>
    <rPh sb="1" eb="2">
      <t>ケイ</t>
    </rPh>
    <phoneticPr fontId="2"/>
  </si>
  <si>
    <t>設置（流出）深</t>
    <rPh sb="0" eb="2">
      <t>セッチ</t>
    </rPh>
    <rPh sb="3" eb="5">
      <t>リュウシュツ</t>
    </rPh>
    <rPh sb="6" eb="7">
      <t>シン</t>
    </rPh>
    <phoneticPr fontId="2"/>
  </si>
  <si>
    <t>単価</t>
    <rPh sb="0" eb="2">
      <t>タンカ</t>
    </rPh>
    <phoneticPr fontId="27"/>
  </si>
  <si>
    <t>数量</t>
    <rPh sb="0" eb="2">
      <t>スウリョウ</t>
    </rPh>
    <phoneticPr fontId="2"/>
  </si>
  <si>
    <t>金額</t>
    <rPh sb="0" eb="2">
      <t>キンガク</t>
    </rPh>
    <phoneticPr fontId="2"/>
  </si>
  <si>
    <t>(mm)</t>
  </si>
  <si>
    <t>（m）</t>
  </si>
  <si>
    <t>(円)</t>
    <rPh sb="1" eb="2">
      <t>エン</t>
    </rPh>
    <phoneticPr fontId="27"/>
  </si>
  <si>
    <t>(基)</t>
    <rPh sb="1" eb="2">
      <t>キ</t>
    </rPh>
    <phoneticPr fontId="2"/>
  </si>
  <si>
    <t>(円)</t>
    <rPh sb="1" eb="2">
      <t>エン</t>
    </rPh>
    <phoneticPr fontId="2"/>
  </si>
  <si>
    <t>標準</t>
    <rPh sb="0" eb="2">
      <t>ヒョウジュン</t>
    </rPh>
    <phoneticPr fontId="2"/>
  </si>
  <si>
    <t>以下</t>
  </si>
  <si>
    <t>令和  年度</t>
  </si>
  <si>
    <t>超</t>
    <rPh sb="0" eb="1">
      <t>チョウ</t>
    </rPh>
    <phoneticPr fontId="2"/>
  </si>
  <si>
    <t>②</t>
  </si>
  <si>
    <t>ます蓋</t>
    <rPh sb="2" eb="3">
      <t>フタ</t>
    </rPh>
    <phoneticPr fontId="2"/>
  </si>
  <si>
    <t>規格</t>
    <rPh sb="0" eb="2">
      <t>キカク</t>
    </rPh>
    <phoneticPr fontId="2"/>
  </si>
  <si>
    <t>(枚)・(箇所)</t>
    <rPh sb="1" eb="2">
      <t>マイ</t>
    </rPh>
    <rPh sb="5" eb="7">
      <t>カショ</t>
    </rPh>
    <phoneticPr fontId="2"/>
  </si>
  <si>
    <t>硬質塩化ビニル製蓋</t>
  </si>
  <si>
    <t>平場タイプ</t>
    <rPh sb="0" eb="2">
      <t>ヒラバ</t>
    </rPh>
    <phoneticPr fontId="2"/>
  </si>
  <si>
    <t>傾斜対応タイプ</t>
  </si>
  <si>
    <t>取扱なし</t>
  </si>
  <si>
    <t>蓋防護ｺﾝｸﾘｰﾄ打設</t>
    <rPh sb="0" eb="1">
      <t>フタ</t>
    </rPh>
    <rPh sb="9" eb="11">
      <t>ダセツ</t>
    </rPh>
    <phoneticPr fontId="2"/>
  </si>
  <si>
    <t>鋳鉄製防護蓋</t>
  </si>
  <si>
    <t>T-14</t>
  </si>
  <si>
    <t>③</t>
  </si>
  <si>
    <t>取付管</t>
    <rPh sb="0" eb="3">
      <t>トリツケカン</t>
    </rPh>
    <phoneticPr fontId="2"/>
  </si>
  <si>
    <t>コンクリート切断</t>
    <rPh sb="6" eb="8">
      <t>セツダン</t>
    </rPh>
    <phoneticPr fontId="2"/>
  </si>
  <si>
    <t>管種</t>
    <rPh sb="0" eb="2">
      <t>カンシュ</t>
    </rPh>
    <phoneticPr fontId="2"/>
  </si>
  <si>
    <t>管径</t>
    <rPh sb="0" eb="2">
      <t>カンケイ</t>
    </rPh>
    <phoneticPr fontId="2"/>
  </si>
  <si>
    <t>設置深＋流入出落差</t>
    <rPh sb="0" eb="2">
      <t>セッチ</t>
    </rPh>
    <rPh sb="2" eb="3">
      <t>シン</t>
    </rPh>
    <rPh sb="4" eb="6">
      <t>リュウニュウ</t>
    </rPh>
    <rPh sb="6" eb="7">
      <t>シュツ</t>
    </rPh>
    <rPh sb="7" eb="9">
      <t>ラクサ</t>
    </rPh>
    <phoneticPr fontId="2"/>
  </si>
  <si>
    <t>(m)</t>
  </si>
  <si>
    <t>VU</t>
  </si>
  <si>
    <t>④</t>
  </si>
  <si>
    <t>付帯工</t>
    <rPh sb="0" eb="2">
      <t>フタイ</t>
    </rPh>
    <rPh sb="2" eb="3">
      <t>コウ</t>
    </rPh>
    <phoneticPr fontId="2"/>
  </si>
  <si>
    <t>(1)　アスファルト舗装</t>
  </si>
  <si>
    <t>工種</t>
    <rPh sb="0" eb="2">
      <t>コウシュ</t>
    </rPh>
    <phoneticPr fontId="2"/>
  </si>
  <si>
    <t>(m)・(m2)</t>
  </si>
  <si>
    <t>アスファルト切断</t>
    <rPh sb="6" eb="8">
      <t>セツダン</t>
    </rPh>
    <phoneticPr fontId="2"/>
  </si>
  <si>
    <t>アスファルト撤去復旧</t>
  </si>
  <si>
    <t>インターロッキングブロック撤去復旧</t>
  </si>
  <si>
    <t>t ≤ 40mm</t>
  </si>
  <si>
    <t>アスファルト撤去</t>
  </si>
  <si>
    <t>アスファルト舗設</t>
    <rPh sb="6" eb="8">
      <t>ホセツ</t>
    </rPh>
    <phoneticPr fontId="2"/>
  </si>
  <si>
    <t>申請者氏名</t>
    <rPh sb="0" eb="3">
      <t>シンセイシャ</t>
    </rPh>
    <rPh sb="3" eb="5">
      <t>シメイ</t>
    </rPh>
    <phoneticPr fontId="2"/>
  </si>
  <si>
    <t>(2)　コンクリート舗装</t>
  </si>
  <si>
    <t>(m)・(m3)</t>
  </si>
  <si>
    <t>t ≤ 50mm</t>
  </si>
  <si>
    <t>コンクリート撤去復旧</t>
  </si>
  <si>
    <t>コンクリート打設</t>
    <rPh sb="6" eb="8">
      <t>ダセツ</t>
    </rPh>
    <phoneticPr fontId="2"/>
  </si>
  <si>
    <t>(3)　その他</t>
  </si>
  <si>
    <t>(m2)・(m3)</t>
  </si>
  <si>
    <t>人力掘削埋戻（取付管位置不明箇所）</t>
    <rPh sb="0" eb="2">
      <t>ジンリキ</t>
    </rPh>
    <rPh sb="2" eb="4">
      <t>クッサク</t>
    </rPh>
    <rPh sb="4" eb="6">
      <t>ウメモド</t>
    </rPh>
    <rPh sb="7" eb="10">
      <t>トリツケカン</t>
    </rPh>
    <rPh sb="10" eb="12">
      <t>イチ</t>
    </rPh>
    <rPh sb="12" eb="14">
      <t>フメイ</t>
    </rPh>
    <rPh sb="14" eb="16">
      <t>カショ</t>
    </rPh>
    <phoneticPr fontId="2"/>
  </si>
  <si>
    <t>⑤</t>
  </si>
  <si>
    <t>仮設工</t>
    <rPh sb="0" eb="3">
      <t>カセツコウ</t>
    </rPh>
    <phoneticPr fontId="2"/>
  </si>
  <si>
    <t>(式)</t>
    <rPh sb="1" eb="2">
      <t>シキ</t>
    </rPh>
    <phoneticPr fontId="2"/>
  </si>
  <si>
    <t>土留矢板</t>
    <rPh sb="0" eb="2">
      <t>ドドメ</t>
    </rPh>
    <rPh sb="2" eb="4">
      <t>ヤイタ</t>
    </rPh>
    <phoneticPr fontId="2"/>
  </si>
  <si>
    <t>ウェルポイント工</t>
    <rPh sb="7" eb="8">
      <t>コウ</t>
    </rPh>
    <phoneticPr fontId="2"/>
  </si>
  <si>
    <r>
      <t xml:space="preserve">設置場所
</t>
    </r>
    <r>
      <rPr>
        <sz val="9"/>
        <color theme="1"/>
        <rFont val="ＭＳ Ｐ明朝"/>
      </rPr>
      <t>(土地地番)</t>
    </r>
    <rPh sb="0" eb="2">
      <t>セッチ</t>
    </rPh>
    <rPh sb="2" eb="4">
      <t>バショ</t>
    </rPh>
    <rPh sb="6" eb="8">
      <t>トチ</t>
    </rPh>
    <rPh sb="8" eb="10">
      <t>チバン</t>
    </rPh>
    <phoneticPr fontId="2"/>
  </si>
  <si>
    <t>工事価格</t>
    <rPh sb="0" eb="2">
      <t>コウジ</t>
    </rPh>
    <rPh sb="2" eb="4">
      <t>カカク</t>
    </rPh>
    <phoneticPr fontId="2"/>
  </si>
  <si>
    <t>税</t>
    <rPh sb="0" eb="1">
      <t>ゼイ</t>
    </rPh>
    <phoneticPr fontId="2"/>
  </si>
  <si>
    <t>合計</t>
    <rPh sb="0" eb="2">
      <t>ゴウケイ</t>
    </rPh>
    <phoneticPr fontId="2"/>
  </si>
  <si>
    <t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</si>
</sst>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0.0_);[Red]\(0.0\)"/>
    <numFmt numFmtId="177" formatCode="[$-411]ggge&quot;年&quot;m&quot;月&quot;d&quot;日&quot;;@"/>
    <numFmt numFmtId="178" formatCode="0.0"/>
    <numFmt numFmtId="179" formatCode="#,##0.0;[Red]\-#,##0.0"/>
  </numFmts>
  <fonts count="28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1"/>
      <color auto="1"/>
      <name val="ＭＳ Ｐ明朝"/>
      <family val="1"/>
    </font>
    <font>
      <sz val="16"/>
      <color auto="1"/>
      <name val="ＭＳ Ｐ明朝"/>
      <family val="1"/>
    </font>
    <font>
      <sz val="20"/>
      <color auto="1"/>
      <name val="ＭＳ Ｐ明朝"/>
      <family val="1"/>
    </font>
    <font>
      <sz val="8"/>
      <color auto="1"/>
      <name val="ＭＳ Ｐ明朝"/>
      <family val="1"/>
    </font>
    <font>
      <sz val="20"/>
      <color auto="1"/>
      <name val="ＭＳ Ｐゴシック"/>
      <family val="3"/>
    </font>
    <font>
      <sz val="18"/>
      <color auto="1"/>
      <name val="ＭＳ Ｐ明朝"/>
      <family val="1"/>
    </font>
    <font>
      <sz val="12"/>
      <color auto="1"/>
      <name val="ＭＳ Ｐ明朝"/>
      <family val="1"/>
    </font>
    <font>
      <sz val="9"/>
      <color auto="1"/>
      <name val="ＭＳ Ｐ明朝"/>
      <family val="1"/>
    </font>
    <font>
      <sz val="11"/>
      <color rgb="FF0000FF"/>
      <name val="ＭＳ Ｐ明朝"/>
      <family val="1"/>
    </font>
    <font>
      <sz val="11"/>
      <color rgb="FF0000FF"/>
      <name val="ＭＳ Ｐゴシック"/>
      <family val="3"/>
    </font>
    <font>
      <sz val="12"/>
      <color rgb="FF0000FF"/>
      <name val="ＭＳ Ｐゴシック"/>
      <family val="3"/>
    </font>
    <font>
      <sz val="9"/>
      <color rgb="FF0000FF"/>
      <name val="ＭＳ Ｐゴシック"/>
      <family val="3"/>
    </font>
    <font>
      <sz val="12"/>
      <color rgb="FF0000FF"/>
      <name val="ＭＳ Ｐ明朝"/>
      <family val="1"/>
    </font>
    <font>
      <sz val="12"/>
      <color theme="1"/>
      <name val="ＭＳ Ｐ明朝"/>
      <family val="1"/>
    </font>
    <font>
      <b/>
      <sz val="24"/>
      <color theme="1"/>
      <name val="ＭＳ Ｐ明朝"/>
      <family val="1"/>
    </font>
    <font>
      <sz val="14"/>
      <color rgb="FF0000FF"/>
      <name val="ＭＳ Ｐゴシック"/>
      <family val="3"/>
    </font>
    <font>
      <sz val="8"/>
      <color theme="1"/>
      <name val="ＭＳ Ｐ明朝"/>
      <family val="1"/>
    </font>
    <font>
      <sz val="11"/>
      <color theme="1"/>
      <name val="游ゴシック"/>
      <family val="3"/>
      <scheme val="minor"/>
    </font>
    <font>
      <sz val="12"/>
      <color theme="1"/>
      <name val="ＭＳ Ｐゴシック"/>
      <family val="3"/>
    </font>
    <font>
      <sz val="9"/>
      <color theme="1"/>
      <name val="ＭＳ Ｐゴシック"/>
      <family val="3"/>
    </font>
    <font>
      <sz val="9"/>
      <color theme="1"/>
      <name val="ＭＳ Ｐ明朝"/>
      <family val="1"/>
    </font>
    <font>
      <sz val="10"/>
      <color theme="1"/>
      <name val="ＭＳ Ｐ明朝"/>
      <family val="1"/>
    </font>
    <font>
      <sz val="12"/>
      <color rgb="FFFF0000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20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1" fillId="0" borderId="0" xfId="2"/>
    <xf numFmtId="0" fontId="3" fillId="0" borderId="0" xfId="2" applyFont="1"/>
    <xf numFmtId="0" fontId="4" fillId="0" borderId="0" xfId="2" applyFont="1" applyAlignment="1"/>
    <xf numFmtId="0" fontId="3" fillId="0" borderId="1" xfId="2" applyFont="1" applyBorder="1" applyAlignment="1">
      <alignment horizontal="distributed" vertical="center" indent="1"/>
    </xf>
    <xf numFmtId="0" fontId="3" fillId="0" borderId="2" xfId="2" applyNumberFormat="1" applyFont="1" applyBorder="1" applyAlignment="1">
      <alignment horizontal="distributed" vertical="center" indent="1"/>
    </xf>
    <xf numFmtId="0" fontId="3" fillId="0" borderId="3" xfId="2" applyFont="1" applyBorder="1" applyAlignment="1">
      <alignment horizontal="center" vertical="center" textRotation="255"/>
    </xf>
    <xf numFmtId="0" fontId="3" fillId="0" borderId="4" xfId="2" applyFont="1" applyBorder="1" applyAlignment="1">
      <alignment horizontal="center" vertical="center" textRotation="255"/>
    </xf>
    <xf numFmtId="0" fontId="3" fillId="0" borderId="5" xfId="2" applyFont="1" applyBorder="1" applyAlignment="1">
      <alignment horizontal="center" vertical="center" textRotation="255"/>
    </xf>
    <xf numFmtId="0" fontId="1" fillId="0" borderId="4" xfId="2" applyBorder="1" applyAlignment="1">
      <alignment horizontal="center" vertical="center" textRotation="255"/>
    </xf>
    <xf numFmtId="0" fontId="1" fillId="0" borderId="5" xfId="2" applyBorder="1" applyAlignment="1">
      <alignment horizontal="center" vertical="center" textRotation="255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distributed" vertical="center" indent="1"/>
    </xf>
    <xf numFmtId="0" fontId="5" fillId="0" borderId="0" xfId="2" applyFont="1" applyAlignment="1"/>
    <xf numFmtId="0" fontId="3" fillId="0" borderId="8" xfId="2" applyFont="1" applyBorder="1" applyAlignment="1">
      <alignment horizontal="distributed" vertical="center" indent="1"/>
    </xf>
    <xf numFmtId="0" fontId="3" fillId="0" borderId="9" xfId="2" applyNumberFormat="1" applyFont="1" applyBorder="1" applyAlignment="1">
      <alignment horizontal="distributed" vertical="center" indent="1"/>
    </xf>
    <xf numFmtId="0" fontId="3" fillId="0" borderId="9" xfId="2" applyFont="1" applyBorder="1" applyAlignment="1">
      <alignment horizontal="distributed" vertical="center" shrinkToFit="1"/>
    </xf>
    <xf numFmtId="0" fontId="3" fillId="0" borderId="9" xfId="2" applyFont="1" applyBorder="1" applyAlignment="1">
      <alignment horizontal="center" vertical="center" shrinkToFit="1"/>
    </xf>
    <xf numFmtId="0" fontId="3" fillId="0" borderId="10" xfId="2" applyFont="1" applyBorder="1" applyAlignment="1">
      <alignment horizontal="distributed" vertical="center" shrinkToFit="1"/>
    </xf>
    <xf numFmtId="0" fontId="3" fillId="0" borderId="11" xfId="2" applyFont="1" applyBorder="1" applyAlignment="1">
      <alignment horizontal="distributed" vertical="center" shrinkToFit="1"/>
    </xf>
    <xf numFmtId="0" fontId="3" fillId="0" borderId="12" xfId="2" applyFont="1" applyBorder="1" applyAlignment="1">
      <alignment horizontal="center" vertical="center" shrinkToFit="1"/>
    </xf>
    <xf numFmtId="0" fontId="6" fillId="0" borderId="1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/>
    </xf>
    <xf numFmtId="0" fontId="1" fillId="0" borderId="14" xfId="2" applyBorder="1" applyAlignment="1">
      <alignment horizontal="distributed" indent="1"/>
    </xf>
    <xf numFmtId="0" fontId="7" fillId="0" borderId="0" xfId="2" applyFont="1" applyAlignment="1"/>
    <xf numFmtId="0" fontId="8" fillId="0" borderId="0" xfId="2" applyFont="1"/>
    <xf numFmtId="0" fontId="9" fillId="0" borderId="0" xfId="2" applyFont="1" applyAlignment="1"/>
    <xf numFmtId="0" fontId="10" fillId="0" borderId="0" xfId="2" applyFont="1" applyAlignment="1"/>
    <xf numFmtId="0" fontId="3" fillId="2" borderId="1" xfId="2" applyFont="1" applyFill="1" applyBorder="1" applyAlignment="1">
      <alignment horizontal="right" vertical="center"/>
    </xf>
    <xf numFmtId="0" fontId="3" fillId="2" borderId="2" xfId="2" applyFont="1" applyFill="1" applyBorder="1" applyAlignment="1">
      <alignment vertical="center"/>
    </xf>
    <xf numFmtId="0" fontId="3" fillId="2" borderId="2" xfId="2" applyFont="1" applyFill="1" applyBorder="1" applyAlignment="1">
      <alignment vertical="center" shrinkToFit="1"/>
    </xf>
    <xf numFmtId="0" fontId="11" fillId="3" borderId="2" xfId="2" applyFont="1" applyFill="1" applyBorder="1" applyAlignment="1">
      <alignment horizontal="right" vertical="center"/>
    </xf>
    <xf numFmtId="0" fontId="3" fillId="2" borderId="2" xfId="2" applyFont="1" applyFill="1" applyBorder="1" applyAlignment="1">
      <alignment horizontal="right" vertical="center"/>
    </xf>
    <xf numFmtId="0" fontId="11" fillId="3" borderId="6" xfId="2" applyFont="1" applyFill="1" applyBorder="1" applyAlignment="1">
      <alignment horizontal="right" vertical="center"/>
    </xf>
    <xf numFmtId="0" fontId="11" fillId="3" borderId="15" xfId="2" applyFont="1" applyFill="1" applyBorder="1" applyAlignment="1">
      <alignment horizontal="right" vertical="center"/>
    </xf>
    <xf numFmtId="0" fontId="3" fillId="2" borderId="15" xfId="2" applyFont="1" applyFill="1" applyBorder="1" applyAlignment="1">
      <alignment horizontal="right" vertical="center"/>
    </xf>
    <xf numFmtId="0" fontId="11" fillId="3" borderId="16" xfId="2" applyFont="1" applyFill="1" applyBorder="1" applyAlignment="1">
      <alignment horizontal="right" vertical="center"/>
    </xf>
    <xf numFmtId="0" fontId="3" fillId="2" borderId="17" xfId="2" applyFont="1" applyFill="1" applyBorder="1" applyAlignment="1">
      <alignment horizontal="right" vertical="center" wrapText="1"/>
    </xf>
    <xf numFmtId="0" fontId="3" fillId="2" borderId="17" xfId="2" applyFont="1" applyFill="1" applyBorder="1" applyAlignment="1">
      <alignment horizontal="right" vertical="center" shrinkToFit="1"/>
    </xf>
    <xf numFmtId="0" fontId="3" fillId="2" borderId="7" xfId="2" applyFont="1" applyFill="1" applyBorder="1" applyAlignment="1">
      <alignment vertical="center"/>
    </xf>
    <xf numFmtId="38" fontId="12" fillId="3" borderId="7" xfId="1" applyFont="1" applyFill="1" applyBorder="1" applyAlignment="1">
      <alignment horizontal="center"/>
    </xf>
    <xf numFmtId="0" fontId="9" fillId="0" borderId="0" xfId="2" applyFont="1" applyAlignment="1">
      <alignment horizontal="distributed"/>
    </xf>
    <xf numFmtId="0" fontId="10" fillId="0" borderId="0" xfId="2" applyFont="1" applyAlignment="1">
      <alignment horizontal="distributed"/>
    </xf>
    <xf numFmtId="0" fontId="11" fillId="3" borderId="18" xfId="2" applyFont="1" applyFill="1" applyBorder="1" applyAlignment="1">
      <alignment vertical="center"/>
    </xf>
    <xf numFmtId="0" fontId="11" fillId="3" borderId="19" xfId="2" applyFont="1" applyFill="1" applyBorder="1" applyAlignment="1">
      <alignment vertical="center"/>
    </xf>
    <xf numFmtId="0" fontId="3" fillId="2" borderId="19" xfId="2" applyFont="1" applyFill="1" applyBorder="1" applyAlignment="1">
      <alignment vertical="center"/>
    </xf>
    <xf numFmtId="176" fontId="11" fillId="3" borderId="19" xfId="2" applyNumberFormat="1" applyFont="1" applyFill="1" applyBorder="1" applyAlignment="1">
      <alignment horizontal="center" vertical="center"/>
    </xf>
    <xf numFmtId="0" fontId="3" fillId="2" borderId="20" xfId="2" applyFont="1" applyFill="1" applyBorder="1" applyAlignment="1">
      <alignment vertical="center"/>
    </xf>
    <xf numFmtId="0" fontId="3" fillId="2" borderId="21" xfId="2" applyFont="1" applyFill="1" applyBorder="1" applyAlignment="1">
      <alignment vertical="center"/>
    </xf>
    <xf numFmtId="176" fontId="11" fillId="3" borderId="21" xfId="2" applyNumberFormat="1" applyFont="1" applyFill="1" applyBorder="1" applyAlignment="1">
      <alignment horizontal="center" vertical="center"/>
    </xf>
    <xf numFmtId="0" fontId="3" fillId="2" borderId="22" xfId="2" applyFont="1" applyFill="1" applyBorder="1" applyAlignment="1">
      <alignment vertical="center"/>
    </xf>
    <xf numFmtId="176" fontId="11" fillId="3" borderId="23" xfId="2" applyNumberFormat="1" applyFont="1" applyFill="1" applyBorder="1" applyAlignment="1">
      <alignment horizontal="center" vertical="center"/>
    </xf>
    <xf numFmtId="0" fontId="3" fillId="2" borderId="22" xfId="2" applyFont="1" applyFill="1" applyBorder="1" applyAlignment="1">
      <alignment vertical="center" shrinkToFit="1"/>
    </xf>
    <xf numFmtId="176" fontId="11" fillId="3" borderId="23" xfId="2" applyNumberFormat="1" applyFont="1" applyFill="1" applyBorder="1" applyAlignment="1">
      <alignment horizontal="center" vertical="center" shrinkToFit="1"/>
    </xf>
    <xf numFmtId="0" fontId="3" fillId="2" borderId="20" xfId="2" applyFont="1" applyFill="1" applyBorder="1" applyAlignment="1">
      <alignment vertical="center" wrapText="1"/>
    </xf>
    <xf numFmtId="0" fontId="3" fillId="2" borderId="24" xfId="2" applyFont="1" applyFill="1" applyBorder="1" applyAlignment="1">
      <alignment vertical="center"/>
    </xf>
    <xf numFmtId="38" fontId="12" fillId="3" borderId="24" xfId="1" applyFont="1" applyFill="1" applyBorder="1" applyAlignment="1">
      <alignment horizontal="center"/>
    </xf>
    <xf numFmtId="0" fontId="3" fillId="2" borderId="18" xfId="2" applyFont="1" applyFill="1" applyBorder="1" applyAlignment="1">
      <alignment vertical="center"/>
    </xf>
    <xf numFmtId="0" fontId="11" fillId="3" borderId="19" xfId="2" applyFont="1" applyFill="1" applyBorder="1" applyAlignment="1">
      <alignment horizontal="right" vertical="center"/>
    </xf>
    <xf numFmtId="0" fontId="11" fillId="3" borderId="20" xfId="2" applyFont="1" applyFill="1" applyBorder="1" applyAlignment="1">
      <alignment horizontal="right" vertical="center"/>
    </xf>
    <xf numFmtId="0" fontId="3" fillId="2" borderId="21" xfId="2" applyFont="1" applyFill="1" applyBorder="1" applyAlignment="1">
      <alignment horizontal="right" vertical="center"/>
    </xf>
    <xf numFmtId="0" fontId="11" fillId="3" borderId="22" xfId="2" applyFont="1" applyFill="1" applyBorder="1" applyAlignment="1">
      <alignment horizontal="right" vertical="center"/>
    </xf>
    <xf numFmtId="0" fontId="3" fillId="2" borderId="23" xfId="2" applyFont="1" applyFill="1" applyBorder="1" applyAlignment="1">
      <alignment vertical="center"/>
    </xf>
    <xf numFmtId="0" fontId="3" fillId="2" borderId="23" xfId="2" applyFont="1" applyFill="1" applyBorder="1" applyAlignment="1">
      <alignment vertical="center" shrinkToFit="1"/>
    </xf>
    <xf numFmtId="0" fontId="1" fillId="2" borderId="25" xfId="2" applyFont="1" applyFill="1" applyBorder="1" applyAlignment="1">
      <alignment vertical="center"/>
    </xf>
    <xf numFmtId="0" fontId="9" fillId="0" borderId="0" xfId="2" applyFont="1"/>
    <xf numFmtId="0" fontId="13" fillId="3" borderId="0" xfId="2" applyFont="1" applyFill="1" applyAlignment="1">
      <alignment horizontal="left" indent="2"/>
    </xf>
    <xf numFmtId="0" fontId="14" fillId="3" borderId="21" xfId="2" applyFont="1" applyFill="1" applyBorder="1" applyAlignment="1">
      <alignment horizontal="left" indent="2"/>
    </xf>
    <xf numFmtId="0" fontId="3" fillId="2" borderId="26" xfId="2" applyFont="1" applyFill="1" applyBorder="1" applyAlignment="1">
      <alignment horizontal="distributed" vertical="center" indent="1"/>
    </xf>
    <xf numFmtId="0" fontId="3" fillId="2" borderId="22" xfId="2" applyFont="1" applyFill="1" applyBorder="1" applyAlignment="1">
      <alignment horizontal="left" vertical="center" shrinkToFit="1"/>
    </xf>
    <xf numFmtId="0" fontId="3" fillId="2" borderId="23" xfId="2" applyFont="1" applyFill="1" applyBorder="1" applyAlignment="1">
      <alignment horizontal="right" vertical="center" shrinkToFit="1"/>
    </xf>
    <xf numFmtId="0" fontId="3" fillId="2" borderId="25" xfId="2" applyFont="1" applyFill="1" applyBorder="1" applyAlignment="1">
      <alignment vertical="center"/>
    </xf>
    <xf numFmtId="177" fontId="15" fillId="3" borderId="0" xfId="2" applyNumberFormat="1" applyFont="1" applyFill="1" applyAlignment="1">
      <alignment horizontal="center"/>
    </xf>
    <xf numFmtId="0" fontId="3" fillId="2" borderId="26" xfId="2" applyFont="1" applyFill="1" applyBorder="1" applyAlignment="1">
      <alignment horizontal="right" vertical="center"/>
    </xf>
    <xf numFmtId="0" fontId="3" fillId="2" borderId="22" xfId="2" applyFont="1" applyFill="1" applyBorder="1" applyAlignment="1">
      <alignment horizontal="right" vertical="center" wrapText="1"/>
    </xf>
    <xf numFmtId="176" fontId="12" fillId="3" borderId="22" xfId="2" applyNumberFormat="1" applyFont="1" applyFill="1" applyBorder="1" applyAlignment="1">
      <alignment horizontal="center" vertical="center"/>
    </xf>
    <xf numFmtId="0" fontId="3" fillId="2" borderId="8" xfId="2" applyFont="1" applyFill="1" applyBorder="1" applyAlignment="1">
      <alignment vertical="center"/>
    </xf>
    <xf numFmtId="0" fontId="11" fillId="3" borderId="9" xfId="2" applyFont="1" applyFill="1" applyBorder="1" applyAlignment="1">
      <alignment vertical="center"/>
    </xf>
    <xf numFmtId="0" fontId="3" fillId="2" borderId="9" xfId="2" applyFont="1" applyFill="1" applyBorder="1" applyAlignment="1">
      <alignment vertical="center"/>
    </xf>
    <xf numFmtId="0" fontId="3" fillId="2" borderId="27" xfId="2" applyFont="1" applyFill="1" applyBorder="1" applyAlignment="1">
      <alignment vertical="center"/>
    </xf>
    <xf numFmtId="0" fontId="3" fillId="2" borderId="12" xfId="2" applyFont="1" applyFill="1" applyBorder="1" applyAlignment="1">
      <alignment vertical="center"/>
    </xf>
    <xf numFmtId="0" fontId="3" fillId="2" borderId="28" xfId="2" applyFont="1" applyFill="1" applyBorder="1" applyAlignment="1">
      <alignment vertical="center"/>
    </xf>
    <xf numFmtId="0" fontId="3" fillId="2" borderId="29" xfId="2" applyFont="1" applyFill="1" applyBorder="1" applyAlignment="1">
      <alignment vertical="center"/>
    </xf>
    <xf numFmtId="0" fontId="3" fillId="2" borderId="28" xfId="2" applyFont="1" applyFill="1" applyBorder="1" applyAlignment="1">
      <alignment vertical="center" shrinkToFit="1"/>
    </xf>
    <xf numFmtId="0" fontId="3" fillId="2" borderId="29" xfId="2" applyFont="1" applyFill="1" applyBorder="1" applyAlignment="1">
      <alignment vertical="center" shrinkToFit="1"/>
    </xf>
    <xf numFmtId="0" fontId="3" fillId="2" borderId="14" xfId="2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 indent="1"/>
    </xf>
    <xf numFmtId="0" fontId="17" fillId="0" borderId="0" xfId="0" applyFont="1" applyAlignment="1">
      <alignment horizontal="distributed" vertical="center" justifyLastLine="1"/>
    </xf>
    <xf numFmtId="0" fontId="16" fillId="0" borderId="0" xfId="0" applyFont="1" applyAlignment="1">
      <alignment horizontal="distributed" vertical="center" justifyLastLine="1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21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 vertical="center"/>
    </xf>
    <xf numFmtId="3" fontId="18" fillId="3" borderId="21" xfId="0" applyNumberFormat="1" applyFont="1" applyFill="1" applyBorder="1" applyAlignment="1">
      <alignment horizontal="center" vertical="center"/>
    </xf>
    <xf numFmtId="0" fontId="18" fillId="3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9" fillId="0" borderId="30" xfId="0" applyFont="1" applyBorder="1" applyAlignment="1">
      <alignment vertical="center"/>
    </xf>
    <xf numFmtId="0" fontId="19" fillId="0" borderId="30" xfId="0" applyFont="1" applyBorder="1" applyAlignment="1">
      <alignment horizontal="right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quotePrefix="1" applyFont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16" fillId="0" borderId="21" xfId="0" quotePrefix="1" applyFont="1" applyBorder="1" applyAlignment="1">
      <alignment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19" xfId="0" quotePrefix="1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35" xfId="0" applyFont="1" applyBorder="1" applyAlignment="1">
      <alignment horizontal="center" vertical="center"/>
    </xf>
    <xf numFmtId="0" fontId="16" fillId="0" borderId="19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21" xfId="0" quotePrefix="1" applyFont="1" applyBorder="1" applyAlignment="1">
      <alignment horizontal="left" vertical="center"/>
    </xf>
    <xf numFmtId="0" fontId="16" fillId="0" borderId="34" xfId="0" applyFont="1" applyBorder="1" applyAlignment="1">
      <alignment vertical="center"/>
    </xf>
    <xf numFmtId="0" fontId="16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47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48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50" xfId="0" applyFont="1" applyBorder="1" applyAlignment="1">
      <alignment horizontal="center" vertical="center"/>
    </xf>
    <xf numFmtId="38" fontId="21" fillId="0" borderId="34" xfId="3" applyFont="1" applyBorder="1" applyAlignment="1">
      <alignment horizontal="center" vertical="center"/>
    </xf>
    <xf numFmtId="38" fontId="21" fillId="0" borderId="51" xfId="3" applyFont="1" applyBorder="1" applyAlignment="1">
      <alignment horizontal="center" vertical="center"/>
    </xf>
    <xf numFmtId="38" fontId="21" fillId="0" borderId="52" xfId="3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178" fontId="16" fillId="0" borderId="39" xfId="0" applyNumberFormat="1" applyFont="1" applyBorder="1" applyAlignment="1">
      <alignment horizontal="center" vertical="center"/>
    </xf>
    <xf numFmtId="178" fontId="16" fillId="0" borderId="47" xfId="0" applyNumberFormat="1" applyFont="1" applyBorder="1" applyAlignment="1">
      <alignment horizontal="center" vertical="center"/>
    </xf>
    <xf numFmtId="178" fontId="16" fillId="0" borderId="38" xfId="0" applyNumberFormat="1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54" xfId="0" applyFont="1" applyBorder="1" applyAlignment="1">
      <alignment horizontal="left" vertical="center"/>
    </xf>
    <xf numFmtId="0" fontId="16" fillId="0" borderId="32" xfId="0" applyFont="1" applyBorder="1" applyAlignment="1">
      <alignment horizontal="center" vertical="center" shrinkToFit="1"/>
    </xf>
    <xf numFmtId="38" fontId="21" fillId="0" borderId="55" xfId="3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56" xfId="0" applyFont="1" applyBorder="1" applyAlignment="1">
      <alignment horizontal="left" vertical="center"/>
    </xf>
    <xf numFmtId="0" fontId="16" fillId="0" borderId="57" xfId="0" applyFont="1" applyBorder="1" applyAlignment="1">
      <alignment horizontal="left" vertical="center"/>
    </xf>
    <xf numFmtId="0" fontId="16" fillId="0" borderId="58" xfId="0" applyFont="1" applyBorder="1" applyAlignment="1">
      <alignment horizontal="center" vertical="center"/>
    </xf>
    <xf numFmtId="38" fontId="21" fillId="0" borderId="13" xfId="3" applyFont="1" applyBorder="1" applyAlignment="1">
      <alignment horizontal="center" vertical="center"/>
    </xf>
    <xf numFmtId="38" fontId="21" fillId="0" borderId="59" xfId="3" applyFont="1" applyBorder="1" applyAlignment="1">
      <alignment horizontal="center" vertical="center"/>
    </xf>
    <xf numFmtId="38" fontId="21" fillId="0" borderId="60" xfId="3" applyFont="1" applyBorder="1" applyAlignment="1">
      <alignment horizontal="center" vertical="center"/>
    </xf>
    <xf numFmtId="178" fontId="16" fillId="0" borderId="54" xfId="0" applyNumberFormat="1" applyFont="1" applyBorder="1" applyAlignment="1">
      <alignment horizontal="center" vertical="center"/>
    </xf>
    <xf numFmtId="178" fontId="16" fillId="0" borderId="49" xfId="0" applyNumberFormat="1" applyFont="1" applyBorder="1" applyAlignment="1">
      <alignment horizontal="center" vertical="center"/>
    </xf>
    <xf numFmtId="178" fontId="16" fillId="0" borderId="48" xfId="0" applyNumberFormat="1" applyFont="1" applyBorder="1" applyAlignment="1">
      <alignment horizontal="center" vertical="center"/>
    </xf>
    <xf numFmtId="0" fontId="16" fillId="0" borderId="44" xfId="0" applyFont="1" applyBorder="1" applyAlignment="1">
      <alignment vertical="center"/>
    </xf>
    <xf numFmtId="0" fontId="16" fillId="0" borderId="46" xfId="0" applyFont="1" applyBorder="1" applyAlignment="1">
      <alignment vertical="center"/>
    </xf>
    <xf numFmtId="0" fontId="22" fillId="0" borderId="0" xfId="0" quotePrefix="1" applyFont="1" applyBorder="1" applyAlignment="1">
      <alignment horizontal="left" vertical="center"/>
    </xf>
    <xf numFmtId="0" fontId="22" fillId="0" borderId="21" xfId="0" quotePrefix="1" applyFont="1" applyBorder="1" applyAlignment="1">
      <alignment horizontal="left" vertical="center"/>
    </xf>
    <xf numFmtId="0" fontId="16" fillId="0" borderId="61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61" xfId="0" applyFont="1" applyBorder="1" applyAlignment="1">
      <alignment horizontal="left" vertical="center"/>
    </xf>
    <xf numFmtId="0" fontId="16" fillId="0" borderId="62" xfId="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45" xfId="0" applyFont="1" applyBorder="1" applyAlignment="1">
      <alignment vertical="center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21" xfId="0" applyFont="1" applyFill="1" applyBorder="1" applyAlignment="1">
      <alignment horizontal="center" vertical="center" shrinkToFit="1"/>
    </xf>
    <xf numFmtId="0" fontId="16" fillId="3" borderId="20" xfId="0" applyFont="1" applyFill="1" applyBorder="1" applyAlignment="1">
      <alignment horizontal="left" vertical="center"/>
    </xf>
    <xf numFmtId="0" fontId="16" fillId="3" borderId="21" xfId="0" applyFont="1" applyFill="1" applyBorder="1" applyAlignment="1">
      <alignment horizontal="left"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21" xfId="0" applyFont="1" applyFill="1" applyBorder="1" applyAlignment="1">
      <alignment horizontal="left" vertical="center"/>
    </xf>
    <xf numFmtId="38" fontId="25" fillId="3" borderId="44" xfId="3" applyFont="1" applyFill="1" applyBorder="1" applyAlignment="1">
      <alignment vertical="center"/>
    </xf>
    <xf numFmtId="38" fontId="25" fillId="3" borderId="45" xfId="3" applyFont="1" applyFill="1" applyBorder="1" applyAlignment="1">
      <alignment vertical="center"/>
    </xf>
    <xf numFmtId="38" fontId="25" fillId="3" borderId="46" xfId="3" applyFont="1" applyFill="1" applyBorder="1" applyAlignment="1">
      <alignment vertical="center"/>
    </xf>
    <xf numFmtId="38" fontId="25" fillId="3" borderId="34" xfId="3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38" fontId="21" fillId="3" borderId="44" xfId="3" applyFont="1" applyFill="1" applyBorder="1" applyAlignment="1">
      <alignment horizontal="right" vertical="center" indent="1"/>
    </xf>
    <xf numFmtId="38" fontId="21" fillId="3" borderId="45" xfId="3" applyFont="1" applyFill="1" applyBorder="1" applyAlignment="1">
      <alignment horizontal="right" vertical="center" indent="1"/>
    </xf>
    <xf numFmtId="38" fontId="21" fillId="3" borderId="46" xfId="3" applyFont="1" applyFill="1" applyBorder="1" applyAlignment="1">
      <alignment horizontal="right" vertical="center" indent="1"/>
    </xf>
    <xf numFmtId="38" fontId="21" fillId="3" borderId="34" xfId="3" applyFont="1" applyFill="1" applyBorder="1" applyAlignment="1">
      <alignment horizontal="right" vertical="center" indent="1"/>
    </xf>
    <xf numFmtId="0" fontId="16" fillId="0" borderId="33" xfId="0" applyFont="1" applyBorder="1" applyAlignment="1">
      <alignment horizontal="center" vertical="center" shrinkToFit="1"/>
    </xf>
    <xf numFmtId="179" fontId="21" fillId="3" borderId="44" xfId="3" applyNumberFormat="1" applyFont="1" applyFill="1" applyBorder="1" applyAlignment="1">
      <alignment horizontal="right" vertical="center" indent="1"/>
    </xf>
    <xf numFmtId="179" fontId="21" fillId="3" borderId="45" xfId="3" applyNumberFormat="1" applyFont="1" applyFill="1" applyBorder="1" applyAlignment="1">
      <alignment horizontal="right" vertical="center" indent="1"/>
    </xf>
    <xf numFmtId="179" fontId="21" fillId="3" borderId="46" xfId="3" applyNumberFormat="1" applyFont="1" applyFill="1" applyBorder="1" applyAlignment="1">
      <alignment horizontal="right" vertical="center" indent="1"/>
    </xf>
    <xf numFmtId="179" fontId="21" fillId="3" borderId="34" xfId="3" applyNumberFormat="1" applyFont="1" applyFill="1" applyBorder="1" applyAlignment="1">
      <alignment horizontal="right" vertical="center" indent="1"/>
    </xf>
    <xf numFmtId="38" fontId="21" fillId="0" borderId="44" xfId="3" applyFont="1" applyBorder="1" applyAlignment="1">
      <alignment horizontal="right" vertical="center" indent="2"/>
    </xf>
    <xf numFmtId="38" fontId="21" fillId="0" borderId="45" xfId="3" applyFont="1" applyBorder="1" applyAlignment="1">
      <alignment horizontal="right" vertical="center" indent="2"/>
    </xf>
    <xf numFmtId="38" fontId="21" fillId="0" borderId="46" xfId="3" applyFont="1" applyBorder="1" applyAlignment="1">
      <alignment horizontal="right" vertical="center" indent="2"/>
    </xf>
    <xf numFmtId="38" fontId="21" fillId="0" borderId="34" xfId="3" applyFont="1" applyBorder="1" applyAlignment="1">
      <alignment horizontal="right" vertical="center" indent="2"/>
    </xf>
    <xf numFmtId="0" fontId="24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</cellXfs>
  <cellStyles count="4">
    <cellStyle name="桁区切り 2" xfId="1"/>
    <cellStyle name="標準" xfId="0" builtinId="0"/>
    <cellStyle name="標準 4" xfId="2"/>
    <cellStyle name="桁区切り" xfId="3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externalLink" Target="externalLinks/externalLink1.xml" /><Relationship Id="rId6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4</xdr:col>
      <xdr:colOff>207010</xdr:colOff>
      <xdr:row>0</xdr:row>
      <xdr:rowOff>0</xdr:rowOff>
    </xdr:from>
    <xdr:ext cx="2581910" cy="328295"/>
    <xdr:sp macro="" textlink="">
      <xdr:nvSpPr>
        <xdr:cNvPr id="2" name="テキスト ボックス 1"/>
        <xdr:cNvSpPr txBox="1"/>
      </xdr:nvSpPr>
      <xdr:spPr>
        <a:xfrm>
          <a:off x="1835785" y="0"/>
          <a:ext cx="2581910" cy="3282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水色セルのみ入力してご使用ください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4</xdr:col>
      <xdr:colOff>207010</xdr:colOff>
      <xdr:row>0</xdr:row>
      <xdr:rowOff>0</xdr:rowOff>
    </xdr:from>
    <xdr:ext cx="2581910" cy="328295"/>
    <xdr:sp macro="" textlink="">
      <xdr:nvSpPr>
        <xdr:cNvPr id="2" name="テキスト ボックス 1"/>
        <xdr:cNvSpPr txBox="1"/>
      </xdr:nvSpPr>
      <xdr:spPr>
        <a:xfrm>
          <a:off x="1835785" y="0"/>
          <a:ext cx="2581910" cy="3282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水色セルのみ入力してご使用ください</a:t>
          </a:r>
        </a:p>
      </xdr:txBody>
    </xdr:sp>
    <xdr:clientData/>
  </xdr:one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comp-14\GESUI\USER3\&#22238;&#35239;&#23553;&#31570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comp-14\GESUI\&#20849;&#28168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覧封筒"/>
      <sheetName val="Sheet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済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1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2:L34"/>
  <sheetViews>
    <sheetView view="pageBreakPreview" zoomScaleSheetLayoutView="100" workbookViewId="0">
      <selection activeCell="L21" sqref="L21"/>
    </sheetView>
  </sheetViews>
  <sheetFormatPr defaultColWidth="9" defaultRowHeight="13.5"/>
  <cols>
    <col min="1" max="1" width="4.625" style="1" customWidth="1"/>
    <col min="2" max="2" width="7.125" style="1" bestFit="1" customWidth="1"/>
    <col min="3" max="3" width="13.625" style="1" customWidth="1"/>
    <col min="4" max="4" width="5" style="1" bestFit="1" customWidth="1"/>
    <col min="5" max="5" width="14.875" style="1" bestFit="1" customWidth="1"/>
    <col min="6" max="6" width="4" style="1" bestFit="1" customWidth="1"/>
    <col min="7" max="7" width="16.625" style="1" customWidth="1"/>
    <col min="8" max="8" width="4.75" style="1" bestFit="1" customWidth="1"/>
    <col min="9" max="9" width="14.25" style="1" bestFit="1" customWidth="1"/>
    <col min="10" max="10" width="3.375" style="1" bestFit="1" customWidth="1"/>
    <col min="11" max="16384" width="9" style="1"/>
  </cols>
  <sheetData>
    <row r="2" spans="1:12" ht="24">
      <c r="C2" s="13" t="s">
        <v>3</v>
      </c>
      <c r="D2" s="25"/>
      <c r="E2" s="25"/>
      <c r="F2" s="25"/>
      <c r="G2" s="25"/>
      <c r="H2" s="25"/>
      <c r="I2" s="25"/>
      <c r="J2" s="25"/>
    </row>
    <row r="3" spans="1:12" ht="24.95" customHeight="1">
      <c r="D3" s="26"/>
      <c r="E3" s="26"/>
      <c r="F3" s="26"/>
      <c r="L3" s="1">
        <f ca="1">IF(S3="決裁用","令和　年　月　日",TODAY())</f>
        <v>45842</v>
      </c>
    </row>
    <row r="4" spans="1:12" ht="14.25">
      <c r="G4" s="66"/>
      <c r="H4" s="73" t="s">
        <v>6</v>
      </c>
      <c r="I4" s="73"/>
      <c r="J4" s="73"/>
    </row>
    <row r="5" spans="1:12" ht="12.75" customHeight="1">
      <c r="G5" s="66"/>
      <c r="H5" s="66"/>
      <c r="I5" s="66"/>
    </row>
    <row r="6" spans="1:12" ht="18.75">
      <c r="A6" s="1" t="s">
        <v>8</v>
      </c>
      <c r="B6" s="3" t="s">
        <v>10</v>
      </c>
      <c r="C6" s="3"/>
      <c r="D6" s="3"/>
    </row>
    <row r="7" spans="1:12" ht="11.25" customHeight="1"/>
    <row r="8" spans="1:12" ht="14.25">
      <c r="D8" s="27" t="s">
        <v>12</v>
      </c>
      <c r="E8" s="42" t="s">
        <v>15</v>
      </c>
      <c r="F8" s="42"/>
      <c r="G8" s="67"/>
      <c r="H8" s="67"/>
      <c r="I8" s="67"/>
      <c r="J8" s="67"/>
    </row>
    <row r="9" spans="1:12">
      <c r="A9" s="2"/>
      <c r="B9" s="2"/>
      <c r="C9" s="2"/>
      <c r="D9" s="28" t="s">
        <v>7</v>
      </c>
      <c r="E9" s="43" t="s">
        <v>4</v>
      </c>
      <c r="F9" s="43"/>
      <c r="G9" s="68"/>
      <c r="H9" s="68"/>
      <c r="I9" s="68"/>
      <c r="J9" s="68"/>
      <c r="K9" s="2"/>
    </row>
    <row r="10" spans="1:12" ht="13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2" ht="27.95" customHeight="1">
      <c r="A11" s="2"/>
      <c r="B11" s="4" t="s">
        <v>18</v>
      </c>
      <c r="C11" s="14"/>
      <c r="D11" s="29" t="s">
        <v>19</v>
      </c>
      <c r="E11" s="44"/>
      <c r="F11" s="58" t="s">
        <v>20</v>
      </c>
      <c r="G11" s="69" t="s">
        <v>22</v>
      </c>
      <c r="H11" s="74" t="s">
        <v>23</v>
      </c>
      <c r="I11" s="44"/>
      <c r="J11" s="77" t="s">
        <v>24</v>
      </c>
      <c r="K11" s="2"/>
    </row>
    <row r="12" spans="1:12" ht="27.95" customHeight="1">
      <c r="A12" s="2"/>
      <c r="B12" s="5" t="s">
        <v>29</v>
      </c>
      <c r="C12" s="15"/>
      <c r="D12" s="30"/>
      <c r="E12" s="45"/>
      <c r="F12" s="45"/>
      <c r="G12" s="45"/>
      <c r="H12" s="45"/>
      <c r="I12" s="45"/>
      <c r="J12" s="78"/>
      <c r="K12" s="2"/>
    </row>
    <row r="13" spans="1:12" ht="27.95" customHeight="1">
      <c r="A13" s="2"/>
      <c r="B13" s="5" t="s">
        <v>26</v>
      </c>
      <c r="C13" s="15"/>
      <c r="D13" s="31" t="s">
        <v>17</v>
      </c>
      <c r="E13" s="45"/>
      <c r="F13" s="45"/>
      <c r="G13" s="45"/>
      <c r="H13" s="45"/>
      <c r="I13" s="45"/>
      <c r="J13" s="78"/>
      <c r="K13" s="2"/>
    </row>
    <row r="14" spans="1:12" ht="27.95" customHeight="1">
      <c r="A14" s="2"/>
      <c r="B14" s="6" t="s">
        <v>33</v>
      </c>
      <c r="C14" s="16" t="s">
        <v>34</v>
      </c>
      <c r="D14" s="32" t="s">
        <v>36</v>
      </c>
      <c r="E14" s="46" t="s">
        <v>27</v>
      </c>
      <c r="F14" s="59" t="s">
        <v>36</v>
      </c>
      <c r="G14" s="46" t="s">
        <v>37</v>
      </c>
      <c r="H14" s="59" t="s">
        <v>36</v>
      </c>
      <c r="I14" s="46" t="s">
        <v>39</v>
      </c>
      <c r="J14" s="79"/>
      <c r="K14" s="2"/>
    </row>
    <row r="15" spans="1:12" ht="27.95" customHeight="1">
      <c r="A15" s="2"/>
      <c r="B15" s="7"/>
      <c r="C15" s="16" t="s">
        <v>1</v>
      </c>
      <c r="D15" s="33" t="s">
        <v>42</v>
      </c>
      <c r="E15" s="47"/>
      <c r="F15" s="46" t="s">
        <v>43</v>
      </c>
      <c r="G15" s="46" t="s">
        <v>47</v>
      </c>
      <c r="H15" s="46"/>
      <c r="I15" s="46"/>
      <c r="J15" s="79"/>
      <c r="K15" s="2"/>
    </row>
    <row r="16" spans="1:12" ht="27.95" customHeight="1">
      <c r="A16" s="2"/>
      <c r="B16" s="7"/>
      <c r="C16" s="17" t="s">
        <v>49</v>
      </c>
      <c r="D16" s="33" t="s">
        <v>50</v>
      </c>
      <c r="E16" s="47"/>
      <c r="F16" s="46" t="s">
        <v>43</v>
      </c>
      <c r="G16" s="46" t="s">
        <v>51</v>
      </c>
      <c r="H16" s="46"/>
      <c r="I16" s="46"/>
      <c r="J16" s="79"/>
      <c r="K16" s="2"/>
    </row>
    <row r="17" spans="1:11" ht="27.95" customHeight="1">
      <c r="A17" s="2"/>
      <c r="B17" s="7"/>
      <c r="C17" s="18" t="s">
        <v>53</v>
      </c>
      <c r="D17" s="34" t="s">
        <v>36</v>
      </c>
      <c r="E17" s="48" t="s">
        <v>41</v>
      </c>
      <c r="F17" s="60" t="s">
        <v>36</v>
      </c>
      <c r="G17" s="48" t="s">
        <v>54</v>
      </c>
      <c r="H17" s="60" t="s">
        <v>36</v>
      </c>
      <c r="I17" s="48" t="s">
        <v>55</v>
      </c>
      <c r="J17" s="80"/>
      <c r="K17" s="2"/>
    </row>
    <row r="18" spans="1:11" ht="27.95" customHeight="1">
      <c r="A18" s="2"/>
      <c r="B18" s="7"/>
      <c r="C18" s="19"/>
      <c r="D18" s="35" t="s">
        <v>36</v>
      </c>
      <c r="E18" s="49" t="s">
        <v>56</v>
      </c>
      <c r="F18" s="61"/>
      <c r="G18" s="49"/>
      <c r="H18" s="61"/>
      <c r="I18" s="49"/>
      <c r="J18" s="81"/>
      <c r="K18" s="2"/>
    </row>
    <row r="19" spans="1:11" ht="27.95" customHeight="1">
      <c r="A19" s="2"/>
      <c r="B19" s="7"/>
      <c r="C19" s="18" t="s">
        <v>21</v>
      </c>
      <c r="D19" s="34" t="s">
        <v>36</v>
      </c>
      <c r="E19" s="48" t="s">
        <v>5</v>
      </c>
      <c r="F19" s="60" t="s">
        <v>36</v>
      </c>
      <c r="G19" s="48" t="s">
        <v>13</v>
      </c>
      <c r="H19" s="60" t="s">
        <v>36</v>
      </c>
      <c r="I19" s="48" t="s">
        <v>57</v>
      </c>
      <c r="J19" s="80"/>
      <c r="K19" s="2"/>
    </row>
    <row r="20" spans="1:11" ht="27.95" customHeight="1">
      <c r="A20" s="2"/>
      <c r="B20" s="7"/>
      <c r="C20" s="19"/>
      <c r="D20" s="35" t="s">
        <v>36</v>
      </c>
      <c r="E20" s="49" t="s">
        <v>40</v>
      </c>
      <c r="F20" s="49"/>
      <c r="G20" s="49"/>
      <c r="H20" s="49"/>
      <c r="I20" s="49"/>
      <c r="J20" s="81"/>
      <c r="K20" s="2"/>
    </row>
    <row r="21" spans="1:11" ht="27.95" customHeight="1">
      <c r="A21" s="2"/>
      <c r="B21" s="7"/>
      <c r="C21" s="20" t="s">
        <v>46</v>
      </c>
      <c r="D21" s="32" t="s">
        <v>36</v>
      </c>
      <c r="E21" s="46" t="s">
        <v>58</v>
      </c>
      <c r="F21" s="59" t="s">
        <v>36</v>
      </c>
      <c r="G21" s="46" t="s">
        <v>41</v>
      </c>
      <c r="H21" s="59" t="s">
        <v>36</v>
      </c>
      <c r="I21" s="46" t="s">
        <v>54</v>
      </c>
      <c r="J21" s="79"/>
      <c r="K21" s="2"/>
    </row>
    <row r="22" spans="1:11" ht="27.95" customHeight="1">
      <c r="A22" s="2"/>
      <c r="B22" s="8"/>
      <c r="C22" s="20" t="s">
        <v>59</v>
      </c>
      <c r="D22" s="36" t="s">
        <v>31</v>
      </c>
      <c r="E22" s="50"/>
      <c r="F22" s="49" t="s">
        <v>43</v>
      </c>
      <c r="G22" s="46" t="s">
        <v>52</v>
      </c>
      <c r="H22" s="46"/>
      <c r="I22" s="46"/>
      <c r="J22" s="79"/>
      <c r="K22" s="2"/>
    </row>
    <row r="23" spans="1:11" ht="27.95" customHeight="1">
      <c r="A23" s="2"/>
      <c r="B23" s="6" t="s">
        <v>9</v>
      </c>
      <c r="C23" s="18" t="s">
        <v>61</v>
      </c>
      <c r="D23" s="37" t="s">
        <v>36</v>
      </c>
      <c r="E23" s="51" t="s">
        <v>35</v>
      </c>
      <c r="F23" s="62" t="s">
        <v>36</v>
      </c>
      <c r="G23" s="51" t="s">
        <v>14</v>
      </c>
      <c r="H23" s="75" t="s">
        <v>63</v>
      </c>
      <c r="I23" s="76"/>
      <c r="J23" s="82" t="s">
        <v>28</v>
      </c>
      <c r="K23" s="2"/>
    </row>
    <row r="24" spans="1:11" ht="27.95" customHeight="1">
      <c r="A24" s="2"/>
      <c r="B24" s="7"/>
      <c r="C24" s="19"/>
      <c r="D24" s="38" t="s">
        <v>64</v>
      </c>
      <c r="E24" s="52"/>
      <c r="F24" s="63" t="s">
        <v>65</v>
      </c>
      <c r="G24" s="63"/>
      <c r="H24" s="63"/>
      <c r="I24" s="63"/>
      <c r="J24" s="83"/>
      <c r="K24" s="2"/>
    </row>
    <row r="25" spans="1:11" ht="27.95" customHeight="1">
      <c r="A25" s="2"/>
      <c r="B25" s="9"/>
      <c r="C25" s="18" t="s">
        <v>35</v>
      </c>
      <c r="D25" s="37" t="s">
        <v>36</v>
      </c>
      <c r="E25" s="53" t="s">
        <v>66</v>
      </c>
      <c r="F25" s="62" t="s">
        <v>36</v>
      </c>
      <c r="G25" s="70" t="s">
        <v>25</v>
      </c>
      <c r="H25" s="62" t="s">
        <v>36</v>
      </c>
      <c r="I25" s="70" t="s">
        <v>68</v>
      </c>
      <c r="J25" s="84"/>
      <c r="K25" s="2"/>
    </row>
    <row r="26" spans="1:11" ht="27.95" customHeight="1">
      <c r="A26" s="2"/>
      <c r="B26" s="9"/>
      <c r="C26" s="19"/>
      <c r="D26" s="39" t="s">
        <v>60</v>
      </c>
      <c r="E26" s="54"/>
      <c r="F26" s="64" t="s">
        <v>69</v>
      </c>
      <c r="G26" s="71"/>
      <c r="H26" s="64"/>
      <c r="I26" s="71"/>
      <c r="J26" s="85"/>
      <c r="K26" s="2"/>
    </row>
    <row r="27" spans="1:11" ht="27.95" customHeight="1">
      <c r="A27" s="2"/>
      <c r="B27" s="9"/>
      <c r="C27" s="18" t="s">
        <v>14</v>
      </c>
      <c r="D27" s="37" t="s">
        <v>36</v>
      </c>
      <c r="E27" s="53" t="s">
        <v>66</v>
      </c>
      <c r="F27" s="62" t="s">
        <v>36</v>
      </c>
      <c r="G27" s="70" t="s">
        <v>25</v>
      </c>
      <c r="H27" s="62" t="s">
        <v>36</v>
      </c>
      <c r="I27" s="70" t="s">
        <v>68</v>
      </c>
      <c r="J27" s="84"/>
      <c r="K27" s="2"/>
    </row>
    <row r="28" spans="1:11" ht="27.95" customHeight="1">
      <c r="A28" s="2"/>
      <c r="B28" s="9"/>
      <c r="C28" s="19"/>
      <c r="D28" s="39" t="s">
        <v>70</v>
      </c>
      <c r="E28" s="54"/>
      <c r="F28" s="64" t="s">
        <v>2</v>
      </c>
      <c r="G28" s="71"/>
      <c r="H28" s="64"/>
      <c r="I28" s="71"/>
      <c r="J28" s="85"/>
      <c r="K28" s="2"/>
    </row>
    <row r="29" spans="1:11" ht="27.95" customHeight="1">
      <c r="A29" s="2"/>
      <c r="B29" s="9"/>
      <c r="C29" s="21" t="s">
        <v>71</v>
      </c>
      <c r="D29" s="33" t="s">
        <v>60</v>
      </c>
      <c r="E29" s="47"/>
      <c r="F29" s="46" t="s">
        <v>69</v>
      </c>
      <c r="G29" s="46"/>
      <c r="H29" s="46"/>
      <c r="I29" s="46"/>
      <c r="J29" s="79"/>
      <c r="K29" s="2"/>
    </row>
    <row r="30" spans="1:11" ht="27.95" customHeight="1">
      <c r="A30" s="2"/>
      <c r="B30" s="10"/>
      <c r="C30" s="22" t="s">
        <v>72</v>
      </c>
      <c r="D30" s="33" t="s">
        <v>73</v>
      </c>
      <c r="E30" s="47"/>
      <c r="F30" s="46" t="s">
        <v>2</v>
      </c>
      <c r="G30" s="46"/>
      <c r="H30" s="46"/>
      <c r="I30" s="46"/>
      <c r="J30" s="79"/>
      <c r="K30" s="2"/>
    </row>
    <row r="31" spans="1:11" ht="27.95" customHeight="1">
      <c r="A31" s="2"/>
      <c r="B31" s="11" t="s">
        <v>44</v>
      </c>
      <c r="C31" s="23" t="s">
        <v>0</v>
      </c>
      <c r="D31" s="34" t="s">
        <v>36</v>
      </c>
      <c r="E31" s="55" t="s">
        <v>74</v>
      </c>
      <c r="F31" s="60" t="s">
        <v>36</v>
      </c>
      <c r="G31" s="55" t="s">
        <v>75</v>
      </c>
      <c r="H31" s="60" t="s">
        <v>36</v>
      </c>
      <c r="I31" s="48" t="s">
        <v>76</v>
      </c>
      <c r="J31" s="80"/>
      <c r="K31" s="2"/>
    </row>
    <row r="32" spans="1:11" ht="27.95" customHeight="1">
      <c r="A32" s="2"/>
      <c r="B32" s="12" t="s">
        <v>77</v>
      </c>
      <c r="C32" s="24"/>
      <c r="D32" s="40" t="s">
        <v>78</v>
      </c>
      <c r="E32" s="56"/>
      <c r="F32" s="56"/>
      <c r="G32" s="56"/>
      <c r="H32" s="56"/>
      <c r="I32" s="56"/>
      <c r="J32" s="86"/>
      <c r="K32" s="2"/>
    </row>
    <row r="33" spans="1:11" ht="27.95" customHeight="1">
      <c r="A33" s="2"/>
      <c r="B33" s="12" t="s">
        <v>79</v>
      </c>
      <c r="C33" s="24"/>
      <c r="D33" s="41"/>
      <c r="E33" s="57"/>
      <c r="F33" s="65" t="s">
        <v>80</v>
      </c>
      <c r="G33" s="72"/>
      <c r="H33" s="72"/>
      <c r="I33" s="72"/>
      <c r="J33" s="86"/>
      <c r="K33" s="2"/>
    </row>
    <row r="34" spans="1:11" ht="35.1" customHeight="1">
      <c r="A34" s="2" t="s">
        <v>8</v>
      </c>
      <c r="B34" s="2"/>
      <c r="C34" s="2"/>
      <c r="D34" s="2"/>
      <c r="E34" s="2"/>
      <c r="F34" s="2"/>
      <c r="G34" s="2"/>
      <c r="H34" s="2"/>
      <c r="I34" s="2"/>
      <c r="J34" s="2"/>
      <c r="K34" s="2"/>
    </row>
  </sheetData>
  <mergeCells count="26">
    <mergeCell ref="C2:J2"/>
    <mergeCell ref="H4:J4"/>
    <mergeCell ref="B6:D6"/>
    <mergeCell ref="E8:F8"/>
    <mergeCell ref="G8:J8"/>
    <mergeCell ref="E9:F9"/>
    <mergeCell ref="G9:J9"/>
    <mergeCell ref="B11:C11"/>
    <mergeCell ref="B12:C12"/>
    <mergeCell ref="E12:J12"/>
    <mergeCell ref="B13:C13"/>
    <mergeCell ref="E13:J13"/>
    <mergeCell ref="G15:J15"/>
    <mergeCell ref="G16:J16"/>
    <mergeCell ref="G22:J22"/>
    <mergeCell ref="B32:C32"/>
    <mergeCell ref="D32:J32"/>
    <mergeCell ref="B33:C33"/>
    <mergeCell ref="D33:E33"/>
    <mergeCell ref="C17:C18"/>
    <mergeCell ref="C19:C20"/>
    <mergeCell ref="C23:C24"/>
    <mergeCell ref="C25:C26"/>
    <mergeCell ref="C27:C28"/>
    <mergeCell ref="B14:B22"/>
    <mergeCell ref="B23:B30"/>
  </mergeCells>
  <phoneticPr fontId="2"/>
  <dataValidations count="1">
    <dataValidation type="list" allowBlank="1" showDropDown="0" showInputMessage="1" showErrorMessage="1" sqref="D14 F14 H14 D17:D21 F17:F19 H17:H19 F21 H21 D23 F23 F25 D25 H25 D27 F27 H27 D31 F31 H31">
      <formula1>"□,☑"</formula1>
    </dataValidation>
  </dataValidations>
  <pageMargins left="0.39370078740157483" right="0.19685039370078741" top="0.39370078740157483" bottom="0.19685039370078741" header="0.51181102362204722" footer="0.51181102362204722"/>
  <pageSetup paperSize="9" scale="97" fitToWidth="1" fitToHeight="1" orientation="portrait" usePrinterDefaults="1" blackAndWhite="1" r:id="rId1"/>
  <headerFooter alignWithMargins="0"/>
  <rowBreaks count="1" manualBreakCount="1">
    <brk id="3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D1:R48"/>
  <sheetViews>
    <sheetView view="pageBreakPreview" zoomScaleSheetLayoutView="100" workbookViewId="0">
      <selection activeCell="L17" sqref="L17"/>
    </sheetView>
  </sheetViews>
  <sheetFormatPr defaultColWidth="9" defaultRowHeight="14.25"/>
  <cols>
    <col min="1" max="2" width="9" style="87"/>
    <col min="3" max="3" width="2.625" style="87" customWidth="1"/>
    <col min="4" max="4" width="14" style="87" customWidth="1"/>
    <col min="5" max="16" width="4.75" style="87" customWidth="1"/>
    <col min="17" max="17" width="4" style="87" customWidth="1"/>
    <col min="18" max="18" width="2.625" style="87" customWidth="1"/>
    <col min="19" max="16384" width="9" style="87"/>
  </cols>
  <sheetData>
    <row r="1" spans="4:18">
      <c r="D1" s="87" t="s">
        <v>81</v>
      </c>
    </row>
    <row r="3" spans="4:18" ht="28.5">
      <c r="E3" s="91" t="s">
        <v>82</v>
      </c>
      <c r="F3" s="91"/>
      <c r="G3" s="91"/>
      <c r="H3" s="91"/>
      <c r="I3" s="91"/>
      <c r="J3" s="91"/>
      <c r="K3" s="91"/>
      <c r="L3" s="91"/>
      <c r="M3" s="91"/>
      <c r="N3" s="91"/>
      <c r="O3" s="91"/>
    </row>
    <row r="5" spans="4:18">
      <c r="D5" s="88"/>
      <c r="E5" s="88"/>
      <c r="F5" s="88"/>
      <c r="G5" s="88"/>
      <c r="H5" s="88"/>
      <c r="I5" s="88"/>
      <c r="J5" s="88"/>
      <c r="K5" s="99" t="s">
        <v>32</v>
      </c>
      <c r="L5" s="104"/>
      <c r="M5" s="98" t="s">
        <v>83</v>
      </c>
      <c r="N5" s="104"/>
      <c r="O5" s="98" t="s">
        <v>84</v>
      </c>
      <c r="P5" s="104"/>
      <c r="Q5" s="98" t="s">
        <v>85</v>
      </c>
      <c r="R5" s="88"/>
    </row>
    <row r="7" spans="4:18">
      <c r="D7" s="89" t="s">
        <v>86</v>
      </c>
      <c r="E7" s="89"/>
      <c r="F7" s="89"/>
    </row>
    <row r="9" spans="4:18">
      <c r="H9" s="88"/>
      <c r="I9" s="88"/>
      <c r="J9" s="98" t="s">
        <v>87</v>
      </c>
      <c r="K9" s="98"/>
      <c r="L9" s="105"/>
      <c r="M9" s="105"/>
      <c r="N9" s="105"/>
      <c r="O9" s="105"/>
      <c r="P9" s="105"/>
      <c r="Q9" s="105"/>
      <c r="R9" s="105"/>
    </row>
    <row r="10" spans="4:18">
      <c r="H10" s="98" t="s">
        <v>88</v>
      </c>
      <c r="I10" s="98"/>
      <c r="J10" s="100"/>
      <c r="K10" s="100"/>
      <c r="L10" s="106"/>
      <c r="M10" s="106"/>
      <c r="N10" s="106"/>
      <c r="O10" s="106"/>
      <c r="P10" s="106"/>
      <c r="Q10" s="106"/>
      <c r="R10" s="106"/>
    </row>
    <row r="11" spans="4:18">
      <c r="J11" s="101" t="s">
        <v>90</v>
      </c>
      <c r="K11" s="101"/>
      <c r="L11" s="107"/>
      <c r="M11" s="107"/>
      <c r="N11" s="107"/>
      <c r="O11" s="107"/>
      <c r="P11" s="107"/>
      <c r="Q11" s="107"/>
      <c r="R11" s="107"/>
    </row>
    <row r="12" spans="4:18">
      <c r="H12" s="88"/>
      <c r="I12" s="99"/>
      <c r="J12" s="102"/>
      <c r="K12" s="103" t="s">
        <v>91</v>
      </c>
      <c r="L12" s="106"/>
      <c r="M12" s="106"/>
      <c r="N12" s="106"/>
      <c r="O12" s="106"/>
      <c r="P12" s="106"/>
      <c r="Q12" s="106"/>
      <c r="R12" s="106"/>
    </row>
    <row r="14" spans="4:18">
      <c r="D14" s="87" t="s">
        <v>92</v>
      </c>
    </row>
    <row r="16" spans="4:18">
      <c r="E16" s="92" t="s">
        <v>93</v>
      </c>
      <c r="F16" s="92"/>
      <c r="G16" s="92"/>
      <c r="H16" s="92"/>
      <c r="I16" s="92"/>
      <c r="J16" s="92"/>
      <c r="K16" s="92"/>
      <c r="L16" s="92"/>
      <c r="M16" s="92"/>
      <c r="N16" s="92"/>
      <c r="O16" s="92"/>
    </row>
    <row r="18" spans="4:14">
      <c r="D18" s="90" t="s">
        <v>94</v>
      </c>
      <c r="E18" s="93" t="s">
        <v>95</v>
      </c>
      <c r="F18" s="93"/>
      <c r="G18" s="93"/>
      <c r="H18" s="93"/>
      <c r="I18" s="93"/>
      <c r="J18" s="93"/>
      <c r="K18" s="93"/>
      <c r="L18" s="93"/>
    </row>
    <row r="19" spans="4:14">
      <c r="D19" s="90"/>
      <c r="E19" s="93"/>
      <c r="F19" s="93"/>
      <c r="G19" s="93"/>
      <c r="H19" s="93"/>
      <c r="I19" s="93"/>
      <c r="J19" s="93"/>
      <c r="K19" s="93"/>
      <c r="L19" s="93"/>
    </row>
    <row r="20" spans="4:14">
      <c r="D20" s="90"/>
    </row>
    <row r="21" spans="4:14" ht="14.25" customHeight="1">
      <c r="D21" s="90" t="s">
        <v>96</v>
      </c>
      <c r="E21" s="93" t="s">
        <v>97</v>
      </c>
      <c r="F21" s="93"/>
      <c r="G21" s="97"/>
      <c r="H21" s="97"/>
      <c r="I21" s="97"/>
      <c r="J21" s="97"/>
      <c r="K21" s="97"/>
      <c r="L21" s="97"/>
      <c r="M21" s="93" t="s">
        <v>62</v>
      </c>
      <c r="N21" s="93"/>
    </row>
    <row r="22" spans="4:14" ht="14.25" customHeight="1">
      <c r="D22" s="90"/>
      <c r="E22" s="93"/>
      <c r="F22" s="93"/>
      <c r="G22" s="97"/>
      <c r="H22" s="97"/>
      <c r="I22" s="97"/>
      <c r="J22" s="97"/>
      <c r="K22" s="97"/>
      <c r="L22" s="97"/>
      <c r="M22" s="93"/>
      <c r="N22" s="93"/>
    </row>
    <row r="23" spans="4:14">
      <c r="D23" s="90"/>
    </row>
    <row r="24" spans="4:14">
      <c r="D24" s="90" t="s">
        <v>98</v>
      </c>
      <c r="E24" s="93" t="s">
        <v>99</v>
      </c>
      <c r="F24" s="95"/>
      <c r="G24" s="95"/>
      <c r="H24" s="95"/>
      <c r="I24" s="95"/>
      <c r="J24" s="95"/>
      <c r="K24" s="93" t="s">
        <v>100</v>
      </c>
    </row>
    <row r="25" spans="4:14">
      <c r="D25" s="90"/>
      <c r="E25" s="94"/>
      <c r="F25" s="96"/>
      <c r="G25" s="96"/>
      <c r="H25" s="96"/>
      <c r="I25" s="96"/>
      <c r="J25" s="96"/>
      <c r="K25" s="94"/>
    </row>
    <row r="26" spans="4:14">
      <c r="D26" s="90"/>
    </row>
    <row r="27" spans="4:14">
      <c r="D27" s="90" t="s">
        <v>101</v>
      </c>
      <c r="E27" s="93" t="s">
        <v>102</v>
      </c>
      <c r="F27" s="97"/>
      <c r="G27" s="93" t="s">
        <v>83</v>
      </c>
      <c r="H27" s="97"/>
      <c r="I27" s="93" t="s">
        <v>84</v>
      </c>
      <c r="J27" s="97"/>
      <c r="K27" s="93" t="s">
        <v>85</v>
      </c>
      <c r="L27" s="93" t="s">
        <v>103</v>
      </c>
    </row>
    <row r="28" spans="4:14">
      <c r="D28" s="90"/>
      <c r="E28" s="93"/>
      <c r="F28" s="97"/>
      <c r="G28" s="93"/>
      <c r="H28" s="97"/>
      <c r="I28" s="93"/>
      <c r="J28" s="97"/>
      <c r="K28" s="93"/>
      <c r="L28" s="93"/>
    </row>
    <row r="29" spans="4:14">
      <c r="D29" s="90"/>
      <c r="E29" s="93" t="s">
        <v>102</v>
      </c>
      <c r="F29" s="97"/>
      <c r="G29" s="93" t="s">
        <v>83</v>
      </c>
      <c r="H29" s="97"/>
      <c r="I29" s="93" t="s">
        <v>84</v>
      </c>
      <c r="J29" s="97"/>
      <c r="K29" s="93" t="s">
        <v>85</v>
      </c>
      <c r="L29" s="93" t="s">
        <v>104</v>
      </c>
    </row>
    <row r="30" spans="4:14">
      <c r="D30" s="90"/>
      <c r="E30" s="93"/>
      <c r="F30" s="97"/>
      <c r="G30" s="93"/>
      <c r="H30" s="97"/>
      <c r="I30" s="93"/>
      <c r="J30" s="97"/>
      <c r="K30" s="93"/>
      <c r="L30" s="93"/>
    </row>
    <row r="31" spans="4:14">
      <c r="D31" s="90"/>
    </row>
    <row r="32" spans="4:14">
      <c r="D32" s="90" t="s">
        <v>105</v>
      </c>
      <c r="E32" s="93" t="s">
        <v>102</v>
      </c>
      <c r="F32" s="97"/>
      <c r="G32" s="93" t="s">
        <v>83</v>
      </c>
      <c r="H32" s="97"/>
      <c r="I32" s="93" t="s">
        <v>84</v>
      </c>
      <c r="J32" s="97"/>
      <c r="K32" s="93" t="s">
        <v>85</v>
      </c>
    </row>
    <row r="33" spans="4:11">
      <c r="D33" s="90"/>
      <c r="E33" s="93"/>
      <c r="F33" s="97"/>
      <c r="G33" s="93"/>
      <c r="H33" s="97"/>
      <c r="I33" s="93"/>
      <c r="J33" s="97"/>
      <c r="K33" s="93"/>
    </row>
    <row r="47" spans="4:11">
      <c r="D47" s="87" t="s">
        <v>106</v>
      </c>
    </row>
    <row r="48" spans="4:11">
      <c r="D48" s="87" t="s">
        <v>107</v>
      </c>
    </row>
  </sheetData>
  <mergeCells count="45">
    <mergeCell ref="E3:O3"/>
    <mergeCell ref="D7:F7"/>
    <mergeCell ref="L9:R9"/>
    <mergeCell ref="H10:I10"/>
    <mergeCell ref="L10:R10"/>
    <mergeCell ref="J11:K11"/>
    <mergeCell ref="L11:R11"/>
    <mergeCell ref="L12:R12"/>
    <mergeCell ref="E16:O16"/>
    <mergeCell ref="J9:K10"/>
    <mergeCell ref="D18:D19"/>
    <mergeCell ref="E18:L19"/>
    <mergeCell ref="D21:D22"/>
    <mergeCell ref="E21:F22"/>
    <mergeCell ref="G21:L22"/>
    <mergeCell ref="M21:N22"/>
    <mergeCell ref="D24:D25"/>
    <mergeCell ref="E24:E25"/>
    <mergeCell ref="F24:J25"/>
    <mergeCell ref="K24:K25"/>
    <mergeCell ref="D27:D30"/>
    <mergeCell ref="E27:E28"/>
    <mergeCell ref="F27:F28"/>
    <mergeCell ref="G27:G28"/>
    <mergeCell ref="H27:H28"/>
    <mergeCell ref="I27:I28"/>
    <mergeCell ref="J27:J28"/>
    <mergeCell ref="K27:K28"/>
    <mergeCell ref="L27:L28"/>
    <mergeCell ref="E29:E30"/>
    <mergeCell ref="F29:F30"/>
    <mergeCell ref="G29:G30"/>
    <mergeCell ref="H29:H30"/>
    <mergeCell ref="I29:I30"/>
    <mergeCell ref="J29:J30"/>
    <mergeCell ref="K29:K30"/>
    <mergeCell ref="L29:L30"/>
    <mergeCell ref="D32:D33"/>
    <mergeCell ref="E32:E33"/>
    <mergeCell ref="F32:F33"/>
    <mergeCell ref="G32:G33"/>
    <mergeCell ref="H32:H33"/>
    <mergeCell ref="I32:I33"/>
    <mergeCell ref="J32:J33"/>
    <mergeCell ref="K32:K33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3:P115"/>
  <sheetViews>
    <sheetView view="pageBreakPreview" zoomScale="115" zoomScaleSheetLayoutView="115" workbookViewId="0">
      <pane ySplit="3" topLeftCell="A97" activePane="bottomLeft" state="frozen"/>
      <selection pane="bottomLeft" activeCell="I114" sqref="I114:N115"/>
    </sheetView>
  </sheetViews>
  <sheetFormatPr defaultColWidth="9" defaultRowHeight="14.25"/>
  <cols>
    <col min="1" max="1" width="3.5" style="108" bestFit="1" customWidth="1"/>
    <col min="2" max="2" width="7.875" style="108" bestFit="1" customWidth="1"/>
    <col min="3" max="3" width="5.5" style="108" bestFit="1" customWidth="1"/>
    <col min="4" max="4" width="4.5" style="108" bestFit="1" customWidth="1"/>
    <col min="5" max="5" width="3.5" style="108" bestFit="1" customWidth="1"/>
    <col min="6" max="6" width="4.5" style="108" bestFit="1" customWidth="1"/>
    <col min="7" max="7" width="5.5" style="108" bestFit="1" customWidth="1"/>
    <col min="8" max="8" width="4.5" style="108" bestFit="1" customWidth="1"/>
    <col min="9" max="9" width="3.5" style="108" bestFit="1" customWidth="1"/>
    <col min="10" max="11" width="5.5" style="108" bestFit="1" customWidth="1"/>
    <col min="12" max="12" width="9.25" style="108" bestFit="1" customWidth="1"/>
    <col min="13" max="13" width="6.5" style="108" customWidth="1"/>
    <col min="14" max="14" width="15.125" style="108" customWidth="1"/>
    <col min="15" max="17" width="9" style="108"/>
    <col min="18" max="18" width="2.75" style="108" bestFit="1" customWidth="1"/>
    <col min="19" max="16384" width="9" style="108"/>
  </cols>
  <sheetData>
    <row r="3" spans="1:14">
      <c r="A3" s="109"/>
      <c r="B3" s="109"/>
      <c r="C3" s="132" t="s">
        <v>109</v>
      </c>
      <c r="D3" s="132"/>
      <c r="E3" s="132"/>
      <c r="F3" s="132"/>
      <c r="G3" s="132"/>
      <c r="H3" s="132"/>
      <c r="I3" s="132"/>
      <c r="J3" s="132"/>
      <c r="K3" s="132"/>
      <c r="L3" s="132"/>
      <c r="M3" s="197" t="s">
        <v>38</v>
      </c>
      <c r="N3" s="197"/>
    </row>
    <row r="4" spans="1:14">
      <c r="A4" s="108" t="s">
        <v>110</v>
      </c>
      <c r="B4" s="108" t="s">
        <v>111</v>
      </c>
      <c r="G4" s="174" t="s">
        <v>113</v>
      </c>
      <c r="H4" s="174"/>
      <c r="I4" s="174"/>
      <c r="J4" s="174"/>
      <c r="K4" s="174"/>
      <c r="L4" s="174"/>
      <c r="M4" s="174"/>
      <c r="N4" s="174"/>
    </row>
    <row r="5" spans="1:14">
      <c r="B5" s="113" t="s">
        <v>115</v>
      </c>
      <c r="C5" s="113"/>
      <c r="D5" s="113"/>
      <c r="E5" s="113"/>
      <c r="F5" s="113"/>
      <c r="G5" s="175" t="s">
        <v>116</v>
      </c>
      <c r="H5" s="175"/>
      <c r="I5" s="175"/>
      <c r="J5" s="175"/>
      <c r="K5" s="175"/>
      <c r="L5" s="175"/>
      <c r="M5" s="175"/>
      <c r="N5" s="175"/>
    </row>
    <row r="6" spans="1:14">
      <c r="B6" s="114" t="s">
        <v>34</v>
      </c>
      <c r="C6" s="114" t="s">
        <v>117</v>
      </c>
      <c r="D6" s="114" t="s">
        <v>118</v>
      </c>
      <c r="E6" s="114"/>
      <c r="F6" s="114"/>
      <c r="G6" s="114"/>
      <c r="H6" s="114"/>
      <c r="I6" s="114"/>
      <c r="J6" s="114"/>
      <c r="K6" s="114"/>
      <c r="L6" s="114" t="s">
        <v>119</v>
      </c>
      <c r="M6" s="114" t="s">
        <v>120</v>
      </c>
      <c r="N6" s="114" t="s">
        <v>121</v>
      </c>
    </row>
    <row r="7" spans="1:14">
      <c r="B7" s="115"/>
      <c r="C7" s="115" t="s">
        <v>122</v>
      </c>
      <c r="D7" s="115" t="s">
        <v>123</v>
      </c>
      <c r="E7" s="115"/>
      <c r="F7" s="115"/>
      <c r="G7" s="115"/>
      <c r="H7" s="115"/>
      <c r="I7" s="115"/>
      <c r="J7" s="115"/>
      <c r="K7" s="115"/>
      <c r="L7" s="115" t="s">
        <v>124</v>
      </c>
      <c r="M7" s="115" t="s">
        <v>125</v>
      </c>
      <c r="N7" s="115" t="s">
        <v>126</v>
      </c>
    </row>
    <row r="8" spans="1:14">
      <c r="B8" s="116" t="s">
        <v>127</v>
      </c>
      <c r="C8" s="133">
        <v>150</v>
      </c>
      <c r="D8" s="147"/>
      <c r="E8" s="159"/>
      <c r="F8" s="159">
        <v>0.6</v>
      </c>
      <c r="G8" s="176" t="s">
        <v>128</v>
      </c>
      <c r="H8" s="172"/>
      <c r="I8" s="172"/>
      <c r="J8" s="172"/>
      <c r="K8" s="172"/>
      <c r="L8" s="193">
        <v>33200</v>
      </c>
      <c r="M8" s="198"/>
      <c r="N8" s="207" t="str">
        <f t="shared" ref="N8:N20" si="0">IF(M8="","",ROUNDDOWN(L8*M8,0))</f>
        <v/>
      </c>
    </row>
    <row r="9" spans="1:14">
      <c r="B9" s="116"/>
      <c r="C9" s="134"/>
      <c r="D9" s="148">
        <v>0.6</v>
      </c>
      <c r="E9" s="160" t="s">
        <v>130</v>
      </c>
      <c r="F9" s="160">
        <v>0.8</v>
      </c>
      <c r="G9" s="177" t="s">
        <v>128</v>
      </c>
      <c r="H9" s="186"/>
      <c r="I9" s="186"/>
      <c r="J9" s="186"/>
      <c r="K9" s="186"/>
      <c r="L9" s="194">
        <v>33500</v>
      </c>
      <c r="M9" s="199"/>
      <c r="N9" s="208" t="str">
        <f t="shared" si="0"/>
        <v/>
      </c>
    </row>
    <row r="10" spans="1:14">
      <c r="B10" s="116"/>
      <c r="C10" s="134"/>
      <c r="D10" s="148">
        <v>0.8</v>
      </c>
      <c r="E10" s="160" t="s">
        <v>130</v>
      </c>
      <c r="F10" s="169">
        <v>1</v>
      </c>
      <c r="G10" s="177" t="s">
        <v>128</v>
      </c>
      <c r="H10" s="186"/>
      <c r="I10" s="186"/>
      <c r="J10" s="186"/>
      <c r="K10" s="186"/>
      <c r="L10" s="194">
        <v>37500</v>
      </c>
      <c r="M10" s="199"/>
      <c r="N10" s="208" t="str">
        <f t="shared" si="0"/>
        <v/>
      </c>
    </row>
    <row r="11" spans="1:14">
      <c r="B11" s="116"/>
      <c r="C11" s="135"/>
      <c r="D11" s="149">
        <v>1</v>
      </c>
      <c r="E11" s="161" t="s">
        <v>130</v>
      </c>
      <c r="F11" s="161">
        <v>1.2</v>
      </c>
      <c r="G11" s="178" t="s">
        <v>128</v>
      </c>
      <c r="H11" s="173"/>
      <c r="I11" s="173"/>
      <c r="J11" s="173"/>
      <c r="K11" s="173"/>
      <c r="L11" s="195">
        <v>43300</v>
      </c>
      <c r="M11" s="200"/>
      <c r="N11" s="209" t="str">
        <f t="shared" si="0"/>
        <v/>
      </c>
    </row>
    <row r="12" spans="1:14">
      <c r="B12" s="116"/>
      <c r="C12" s="133">
        <v>200</v>
      </c>
      <c r="D12" s="147"/>
      <c r="E12" s="159"/>
      <c r="F12" s="159">
        <v>0.6</v>
      </c>
      <c r="G12" s="176" t="s">
        <v>128</v>
      </c>
      <c r="H12" s="172"/>
      <c r="I12" s="172"/>
      <c r="J12" s="172"/>
      <c r="K12" s="172"/>
      <c r="L12" s="193">
        <v>43200</v>
      </c>
      <c r="M12" s="198"/>
      <c r="N12" s="207" t="str">
        <f t="shared" si="0"/>
        <v/>
      </c>
    </row>
    <row r="13" spans="1:14">
      <c r="B13" s="116"/>
      <c r="C13" s="134"/>
      <c r="D13" s="148">
        <v>0.6</v>
      </c>
      <c r="E13" s="160" t="s">
        <v>130</v>
      </c>
      <c r="F13" s="160">
        <v>0.8</v>
      </c>
      <c r="G13" s="177" t="s">
        <v>128</v>
      </c>
      <c r="H13" s="186"/>
      <c r="I13" s="186"/>
      <c r="J13" s="186"/>
      <c r="K13" s="186"/>
      <c r="L13" s="194">
        <v>43800</v>
      </c>
      <c r="M13" s="199"/>
      <c r="N13" s="208" t="str">
        <f t="shared" si="0"/>
        <v/>
      </c>
    </row>
    <row r="14" spans="1:14">
      <c r="B14" s="116"/>
      <c r="C14" s="134"/>
      <c r="D14" s="148">
        <v>0.8</v>
      </c>
      <c r="E14" s="160" t="s">
        <v>130</v>
      </c>
      <c r="F14" s="169">
        <v>1</v>
      </c>
      <c r="G14" s="177" t="s">
        <v>128</v>
      </c>
      <c r="H14" s="186"/>
      <c r="I14" s="186"/>
      <c r="J14" s="186"/>
      <c r="K14" s="186"/>
      <c r="L14" s="194">
        <v>48100</v>
      </c>
      <c r="M14" s="199"/>
      <c r="N14" s="208" t="str">
        <f t="shared" si="0"/>
        <v/>
      </c>
    </row>
    <row r="15" spans="1:14">
      <c r="B15" s="116"/>
      <c r="C15" s="134"/>
      <c r="D15" s="150">
        <v>1</v>
      </c>
      <c r="E15" s="160" t="s">
        <v>130</v>
      </c>
      <c r="F15" s="160">
        <v>1.2</v>
      </c>
      <c r="G15" s="177" t="s">
        <v>128</v>
      </c>
      <c r="H15" s="186"/>
      <c r="I15" s="186"/>
      <c r="J15" s="186"/>
      <c r="K15" s="186"/>
      <c r="L15" s="194">
        <v>54200</v>
      </c>
      <c r="M15" s="199"/>
      <c r="N15" s="208" t="str">
        <f t="shared" si="0"/>
        <v/>
      </c>
    </row>
    <row r="16" spans="1:14">
      <c r="B16" s="116"/>
      <c r="C16" s="135"/>
      <c r="D16" s="149">
        <v>1.2</v>
      </c>
      <c r="E16" s="161" t="s">
        <v>130</v>
      </c>
      <c r="F16" s="161">
        <v>1.4</v>
      </c>
      <c r="G16" s="178" t="s">
        <v>128</v>
      </c>
      <c r="H16" s="173"/>
      <c r="I16" s="173"/>
      <c r="J16" s="173"/>
      <c r="K16" s="173"/>
      <c r="L16" s="195">
        <v>61100</v>
      </c>
      <c r="M16" s="200"/>
      <c r="N16" s="209" t="str">
        <f t="shared" si="0"/>
        <v/>
      </c>
    </row>
    <row r="17" spans="1:14">
      <c r="B17" s="116"/>
      <c r="C17" s="133">
        <v>300</v>
      </c>
      <c r="D17" s="151">
        <v>1.2</v>
      </c>
      <c r="E17" s="159" t="s">
        <v>130</v>
      </c>
      <c r="F17" s="159">
        <v>1.4</v>
      </c>
      <c r="G17" s="176" t="s">
        <v>128</v>
      </c>
      <c r="H17" s="172"/>
      <c r="I17" s="172"/>
      <c r="J17" s="172"/>
      <c r="K17" s="172"/>
      <c r="L17" s="193">
        <v>73400</v>
      </c>
      <c r="M17" s="198"/>
      <c r="N17" s="207" t="str">
        <f t="shared" si="0"/>
        <v/>
      </c>
    </row>
    <row r="18" spans="1:14">
      <c r="B18" s="116"/>
      <c r="C18" s="134"/>
      <c r="D18" s="150">
        <v>1.4</v>
      </c>
      <c r="E18" s="160" t="s">
        <v>130</v>
      </c>
      <c r="F18" s="160">
        <v>1.6</v>
      </c>
      <c r="G18" s="177" t="s">
        <v>128</v>
      </c>
      <c r="H18" s="186"/>
      <c r="I18" s="186"/>
      <c r="J18" s="186"/>
      <c r="K18" s="186"/>
      <c r="L18" s="194">
        <v>98000</v>
      </c>
      <c r="M18" s="199"/>
      <c r="N18" s="208" t="str">
        <f t="shared" si="0"/>
        <v/>
      </c>
    </row>
    <row r="19" spans="1:14">
      <c r="B19" s="116"/>
      <c r="C19" s="134"/>
      <c r="D19" s="150">
        <v>1.6</v>
      </c>
      <c r="E19" s="160" t="s">
        <v>130</v>
      </c>
      <c r="F19" s="160">
        <v>1.8</v>
      </c>
      <c r="G19" s="177" t="s">
        <v>128</v>
      </c>
      <c r="H19" s="186"/>
      <c r="I19" s="186"/>
      <c r="J19" s="186"/>
      <c r="K19" s="186"/>
      <c r="L19" s="194">
        <v>103200</v>
      </c>
      <c r="M19" s="199"/>
      <c r="N19" s="208" t="str">
        <f t="shared" si="0"/>
        <v/>
      </c>
    </row>
    <row r="20" spans="1:14">
      <c r="B20" s="116"/>
      <c r="C20" s="135"/>
      <c r="D20" s="149">
        <v>1.8</v>
      </c>
      <c r="E20" s="161" t="s">
        <v>130</v>
      </c>
      <c r="F20" s="170">
        <v>2</v>
      </c>
      <c r="G20" s="178" t="s">
        <v>128</v>
      </c>
      <c r="H20" s="173"/>
      <c r="I20" s="173"/>
      <c r="J20" s="173"/>
      <c r="K20" s="173"/>
      <c r="L20" s="195">
        <v>112500</v>
      </c>
      <c r="M20" s="200"/>
      <c r="N20" s="209" t="str">
        <f t="shared" si="0"/>
        <v/>
      </c>
    </row>
    <row r="21" spans="1:14">
      <c r="B21" s="117" t="s">
        <v>30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08"/>
    </row>
    <row r="22" spans="1:14">
      <c r="A22" s="110"/>
      <c r="B22" s="114" t="s">
        <v>34</v>
      </c>
      <c r="C22" s="114" t="s">
        <v>117</v>
      </c>
      <c r="D22" s="114" t="s">
        <v>48</v>
      </c>
      <c r="E22" s="114"/>
      <c r="F22" s="114"/>
      <c r="G22" s="114"/>
      <c r="H22" s="114" t="s">
        <v>89</v>
      </c>
      <c r="I22" s="114"/>
      <c r="J22" s="114"/>
      <c r="K22" s="114"/>
      <c r="L22" s="114" t="s">
        <v>119</v>
      </c>
      <c r="M22" s="114" t="s">
        <v>120</v>
      </c>
      <c r="N22" s="114" t="s">
        <v>121</v>
      </c>
    </row>
    <row r="23" spans="1:14">
      <c r="A23" s="110"/>
      <c r="B23" s="115"/>
      <c r="C23" s="115" t="s">
        <v>122</v>
      </c>
      <c r="D23" s="115" t="s">
        <v>123</v>
      </c>
      <c r="E23" s="115"/>
      <c r="F23" s="115"/>
      <c r="G23" s="115"/>
      <c r="H23" s="115" t="s">
        <v>123</v>
      </c>
      <c r="I23" s="115"/>
      <c r="J23" s="115"/>
      <c r="K23" s="115"/>
      <c r="L23" s="115" t="s">
        <v>124</v>
      </c>
      <c r="M23" s="115" t="s">
        <v>125</v>
      </c>
      <c r="N23" s="115" t="s">
        <v>126</v>
      </c>
    </row>
    <row r="24" spans="1:14">
      <c r="B24" s="116" t="s">
        <v>37</v>
      </c>
      <c r="C24" s="116">
        <v>200</v>
      </c>
      <c r="D24" s="147"/>
      <c r="E24" s="159"/>
      <c r="F24" s="159">
        <v>0.6</v>
      </c>
      <c r="G24" s="176" t="s">
        <v>112</v>
      </c>
      <c r="H24" s="147"/>
      <c r="I24" s="159"/>
      <c r="J24" s="159">
        <v>0.4</v>
      </c>
      <c r="K24" s="176" t="s">
        <v>112</v>
      </c>
      <c r="L24" s="193">
        <v>51200</v>
      </c>
      <c r="M24" s="198"/>
      <c r="N24" s="207" t="str">
        <f t="shared" ref="N24:N44" si="1">IF(M24="","",ROUNDDOWN(L24*M24,0))</f>
        <v/>
      </c>
    </row>
    <row r="25" spans="1:14">
      <c r="B25" s="116"/>
      <c r="C25" s="116"/>
      <c r="D25" s="148"/>
      <c r="E25" s="160"/>
      <c r="F25" s="160"/>
      <c r="G25" s="177"/>
      <c r="H25" s="148">
        <v>0.4</v>
      </c>
      <c r="I25" s="160" t="s">
        <v>130</v>
      </c>
      <c r="J25" s="160">
        <v>0.6</v>
      </c>
      <c r="K25" s="177" t="s">
        <v>112</v>
      </c>
      <c r="L25" s="194">
        <v>59800</v>
      </c>
      <c r="M25" s="199"/>
      <c r="N25" s="208" t="str">
        <f t="shared" si="1"/>
        <v/>
      </c>
    </row>
    <row r="26" spans="1:14">
      <c r="B26" s="116"/>
      <c r="C26" s="116"/>
      <c r="D26" s="148"/>
      <c r="E26" s="160"/>
      <c r="F26" s="160"/>
      <c r="G26" s="177"/>
      <c r="H26" s="148">
        <v>0.6</v>
      </c>
      <c r="I26" s="160" t="s">
        <v>130</v>
      </c>
      <c r="J26" s="160">
        <v>0.8</v>
      </c>
      <c r="K26" s="177" t="s">
        <v>112</v>
      </c>
      <c r="L26" s="194">
        <v>63100</v>
      </c>
      <c r="M26" s="199"/>
      <c r="N26" s="208" t="str">
        <f t="shared" si="1"/>
        <v/>
      </c>
    </row>
    <row r="27" spans="1:14">
      <c r="B27" s="116"/>
      <c r="C27" s="116"/>
      <c r="D27" s="148"/>
      <c r="E27" s="160"/>
      <c r="F27" s="160"/>
      <c r="G27" s="177"/>
      <c r="H27" s="148">
        <v>0.8</v>
      </c>
      <c r="I27" s="160" t="s">
        <v>130</v>
      </c>
      <c r="J27" s="169">
        <v>1</v>
      </c>
      <c r="K27" s="177" t="s">
        <v>112</v>
      </c>
      <c r="L27" s="194">
        <v>100600</v>
      </c>
      <c r="M27" s="199"/>
      <c r="N27" s="208" t="str">
        <f t="shared" si="1"/>
        <v/>
      </c>
    </row>
    <row r="28" spans="1:14">
      <c r="B28" s="116"/>
      <c r="C28" s="116"/>
      <c r="D28" s="148"/>
      <c r="E28" s="160"/>
      <c r="F28" s="160"/>
      <c r="G28" s="177"/>
      <c r="H28" s="150">
        <v>1</v>
      </c>
      <c r="I28" s="160" t="s">
        <v>130</v>
      </c>
      <c r="J28" s="160">
        <v>1.2</v>
      </c>
      <c r="K28" s="177" t="s">
        <v>112</v>
      </c>
      <c r="L28" s="194">
        <v>108400</v>
      </c>
      <c r="M28" s="199"/>
      <c r="N28" s="208" t="str">
        <f t="shared" si="1"/>
        <v/>
      </c>
    </row>
    <row r="29" spans="1:14">
      <c r="B29" s="116"/>
      <c r="C29" s="116"/>
      <c r="D29" s="152"/>
      <c r="E29" s="161"/>
      <c r="F29" s="161"/>
      <c r="G29" s="178"/>
      <c r="H29" s="152">
        <v>1.2</v>
      </c>
      <c r="I29" s="161" t="s">
        <v>130</v>
      </c>
      <c r="J29" s="161">
        <v>1.4</v>
      </c>
      <c r="K29" s="178" t="s">
        <v>112</v>
      </c>
      <c r="L29" s="195">
        <v>116100</v>
      </c>
      <c r="M29" s="200"/>
      <c r="N29" s="209" t="str">
        <f t="shared" si="1"/>
        <v/>
      </c>
    </row>
    <row r="30" spans="1:14">
      <c r="B30" s="116"/>
      <c r="C30" s="116"/>
      <c r="D30" s="147">
        <v>0.6</v>
      </c>
      <c r="E30" s="159" t="s">
        <v>130</v>
      </c>
      <c r="F30" s="159">
        <v>0.8</v>
      </c>
      <c r="G30" s="176" t="s">
        <v>112</v>
      </c>
      <c r="H30" s="147"/>
      <c r="I30" s="159"/>
      <c r="J30" s="159">
        <v>0.4</v>
      </c>
      <c r="K30" s="176" t="s">
        <v>112</v>
      </c>
      <c r="L30" s="193">
        <v>56900</v>
      </c>
      <c r="M30" s="198"/>
      <c r="N30" s="207" t="str">
        <f t="shared" si="1"/>
        <v/>
      </c>
    </row>
    <row r="31" spans="1:14">
      <c r="B31" s="116"/>
      <c r="C31" s="116"/>
      <c r="D31" s="148"/>
      <c r="E31" s="160"/>
      <c r="F31" s="160"/>
      <c r="G31" s="177"/>
      <c r="H31" s="148">
        <v>0.4</v>
      </c>
      <c r="I31" s="160" t="s">
        <v>130</v>
      </c>
      <c r="J31" s="160">
        <v>0.6</v>
      </c>
      <c r="K31" s="177" t="s">
        <v>112</v>
      </c>
      <c r="L31" s="194">
        <v>60300</v>
      </c>
      <c r="M31" s="199"/>
      <c r="N31" s="208" t="str">
        <f t="shared" si="1"/>
        <v/>
      </c>
    </row>
    <row r="32" spans="1:14">
      <c r="B32" s="116"/>
      <c r="C32" s="116"/>
      <c r="D32" s="148"/>
      <c r="E32" s="160"/>
      <c r="F32" s="160"/>
      <c r="G32" s="177"/>
      <c r="H32" s="148">
        <v>0.6</v>
      </c>
      <c r="I32" s="160" t="s">
        <v>130</v>
      </c>
      <c r="J32" s="160">
        <v>0.8</v>
      </c>
      <c r="K32" s="177" t="s">
        <v>112</v>
      </c>
      <c r="L32" s="194">
        <v>96800</v>
      </c>
      <c r="M32" s="199"/>
      <c r="N32" s="208" t="str">
        <f t="shared" si="1"/>
        <v/>
      </c>
    </row>
    <row r="33" spans="1:14">
      <c r="B33" s="116"/>
      <c r="C33" s="116"/>
      <c r="D33" s="148"/>
      <c r="E33" s="160"/>
      <c r="F33" s="160"/>
      <c r="G33" s="177"/>
      <c r="H33" s="148">
        <v>0.8</v>
      </c>
      <c r="I33" s="160" t="s">
        <v>130</v>
      </c>
      <c r="J33" s="169">
        <v>1</v>
      </c>
      <c r="K33" s="177" t="s">
        <v>112</v>
      </c>
      <c r="L33" s="194">
        <v>104600</v>
      </c>
      <c r="M33" s="199"/>
      <c r="N33" s="208" t="str">
        <f t="shared" si="1"/>
        <v/>
      </c>
    </row>
    <row r="34" spans="1:14">
      <c r="B34" s="116"/>
      <c r="C34" s="116"/>
      <c r="D34" s="152"/>
      <c r="E34" s="161"/>
      <c r="F34" s="161"/>
      <c r="G34" s="178"/>
      <c r="H34" s="149">
        <v>1</v>
      </c>
      <c r="I34" s="161" t="s">
        <v>130</v>
      </c>
      <c r="J34" s="161">
        <v>1.2</v>
      </c>
      <c r="K34" s="178" t="s">
        <v>112</v>
      </c>
      <c r="L34" s="195">
        <v>112300</v>
      </c>
      <c r="M34" s="200"/>
      <c r="N34" s="209" t="str">
        <f t="shared" si="1"/>
        <v/>
      </c>
    </row>
    <row r="35" spans="1:14">
      <c r="B35" s="116"/>
      <c r="C35" s="116"/>
      <c r="D35" s="147">
        <v>0.8</v>
      </c>
      <c r="E35" s="159" t="s">
        <v>130</v>
      </c>
      <c r="F35" s="171">
        <v>1</v>
      </c>
      <c r="G35" s="176" t="s">
        <v>112</v>
      </c>
      <c r="H35" s="147"/>
      <c r="I35" s="159"/>
      <c r="J35" s="159">
        <v>0.4</v>
      </c>
      <c r="K35" s="176" t="s">
        <v>112</v>
      </c>
      <c r="L35" s="193">
        <v>57800</v>
      </c>
      <c r="M35" s="198"/>
      <c r="N35" s="207" t="str">
        <f t="shared" si="1"/>
        <v/>
      </c>
    </row>
    <row r="36" spans="1:14">
      <c r="B36" s="116"/>
      <c r="C36" s="116"/>
      <c r="D36" s="148"/>
      <c r="E36" s="160"/>
      <c r="F36" s="169"/>
      <c r="G36" s="177"/>
      <c r="H36" s="148">
        <v>0.4</v>
      </c>
      <c r="I36" s="160" t="s">
        <v>130</v>
      </c>
      <c r="J36" s="160">
        <v>0.6</v>
      </c>
      <c r="K36" s="177" t="s">
        <v>112</v>
      </c>
      <c r="L36" s="194">
        <v>93400</v>
      </c>
      <c r="M36" s="199"/>
      <c r="N36" s="208" t="str">
        <f t="shared" si="1"/>
        <v/>
      </c>
    </row>
    <row r="37" spans="1:14">
      <c r="B37" s="116"/>
      <c r="C37" s="116"/>
      <c r="D37" s="148"/>
      <c r="E37" s="160"/>
      <c r="F37" s="169"/>
      <c r="G37" s="177"/>
      <c r="H37" s="148">
        <v>0.6</v>
      </c>
      <c r="I37" s="160" t="s">
        <v>130</v>
      </c>
      <c r="J37" s="160">
        <v>0.8</v>
      </c>
      <c r="K37" s="177" t="s">
        <v>112</v>
      </c>
      <c r="L37" s="194">
        <v>101100</v>
      </c>
      <c r="M37" s="199"/>
      <c r="N37" s="208" t="str">
        <f t="shared" si="1"/>
        <v/>
      </c>
    </row>
    <row r="38" spans="1:14">
      <c r="B38" s="116"/>
      <c r="C38" s="116"/>
      <c r="D38" s="152"/>
      <c r="E38" s="161"/>
      <c r="F38" s="170"/>
      <c r="G38" s="178"/>
      <c r="H38" s="152">
        <v>0.8</v>
      </c>
      <c r="I38" s="161" t="s">
        <v>130</v>
      </c>
      <c r="J38" s="170">
        <v>1</v>
      </c>
      <c r="K38" s="178" t="s">
        <v>112</v>
      </c>
      <c r="L38" s="195">
        <v>108900</v>
      </c>
      <c r="M38" s="200"/>
      <c r="N38" s="209" t="str">
        <f t="shared" si="1"/>
        <v/>
      </c>
    </row>
    <row r="39" spans="1:14">
      <c r="B39" s="116"/>
      <c r="C39" s="116"/>
      <c r="D39" s="151">
        <v>1</v>
      </c>
      <c r="E39" s="159" t="s">
        <v>130</v>
      </c>
      <c r="F39" s="159">
        <v>1.2</v>
      </c>
      <c r="G39" s="176" t="s">
        <v>112</v>
      </c>
      <c r="H39" s="147"/>
      <c r="I39" s="159"/>
      <c r="J39" s="159">
        <v>0.4</v>
      </c>
      <c r="K39" s="176" t="s">
        <v>112</v>
      </c>
      <c r="L39" s="193">
        <v>88800</v>
      </c>
      <c r="M39" s="198"/>
      <c r="N39" s="207" t="str">
        <f t="shared" si="1"/>
        <v/>
      </c>
    </row>
    <row r="40" spans="1:14">
      <c r="B40" s="116"/>
      <c r="C40" s="116"/>
      <c r="D40" s="150"/>
      <c r="E40" s="160"/>
      <c r="F40" s="160"/>
      <c r="G40" s="177"/>
      <c r="H40" s="148">
        <v>0.4</v>
      </c>
      <c r="I40" s="160" t="s">
        <v>130</v>
      </c>
      <c r="J40" s="160">
        <v>0.6</v>
      </c>
      <c r="K40" s="177" t="s">
        <v>112</v>
      </c>
      <c r="L40" s="194">
        <v>97700</v>
      </c>
      <c r="M40" s="199"/>
      <c r="N40" s="208" t="str">
        <f t="shared" si="1"/>
        <v/>
      </c>
    </row>
    <row r="41" spans="1:14">
      <c r="B41" s="116"/>
      <c r="C41" s="116"/>
      <c r="D41" s="149"/>
      <c r="E41" s="161"/>
      <c r="F41" s="161"/>
      <c r="G41" s="178"/>
      <c r="H41" s="152">
        <v>0.6</v>
      </c>
      <c r="I41" s="161" t="s">
        <v>130</v>
      </c>
      <c r="J41" s="161">
        <v>0.8</v>
      </c>
      <c r="K41" s="178" t="s">
        <v>112</v>
      </c>
      <c r="L41" s="195">
        <v>105500</v>
      </c>
      <c r="M41" s="200"/>
      <c r="N41" s="209" t="str">
        <f t="shared" si="1"/>
        <v/>
      </c>
    </row>
    <row r="42" spans="1:14">
      <c r="B42" s="116"/>
      <c r="C42" s="116">
        <v>300</v>
      </c>
      <c r="D42" s="147">
        <v>1.2</v>
      </c>
      <c r="E42" s="159" t="s">
        <v>130</v>
      </c>
      <c r="F42" s="159">
        <v>1.4</v>
      </c>
      <c r="G42" s="176" t="s">
        <v>112</v>
      </c>
      <c r="H42" s="147"/>
      <c r="I42" s="159"/>
      <c r="J42" s="159">
        <v>0.4</v>
      </c>
      <c r="K42" s="176" t="s">
        <v>112</v>
      </c>
      <c r="L42" s="193">
        <v>98600</v>
      </c>
      <c r="M42" s="198"/>
      <c r="N42" s="207" t="str">
        <f t="shared" si="1"/>
        <v/>
      </c>
    </row>
    <row r="43" spans="1:14">
      <c r="B43" s="116"/>
      <c r="C43" s="116"/>
      <c r="D43" s="152"/>
      <c r="E43" s="161"/>
      <c r="F43" s="161"/>
      <c r="G43" s="178"/>
      <c r="H43" s="152">
        <v>0.4</v>
      </c>
      <c r="I43" s="161" t="s">
        <v>130</v>
      </c>
      <c r="J43" s="161">
        <v>0.6</v>
      </c>
      <c r="K43" s="178" t="s">
        <v>112</v>
      </c>
      <c r="L43" s="195">
        <v>106300</v>
      </c>
      <c r="M43" s="200"/>
      <c r="N43" s="209" t="str">
        <f t="shared" si="1"/>
        <v/>
      </c>
    </row>
    <row r="44" spans="1:14">
      <c r="B44" s="116"/>
      <c r="C44" s="116"/>
      <c r="D44" s="153">
        <v>1.4</v>
      </c>
      <c r="E44" s="162" t="s">
        <v>130</v>
      </c>
      <c r="F44" s="162">
        <v>1.6</v>
      </c>
      <c r="G44" s="179" t="s">
        <v>112</v>
      </c>
      <c r="H44" s="153"/>
      <c r="I44" s="162"/>
      <c r="J44" s="162">
        <v>0.4</v>
      </c>
      <c r="K44" s="179" t="s">
        <v>112</v>
      </c>
      <c r="L44" s="196">
        <v>102900</v>
      </c>
      <c r="M44" s="201"/>
      <c r="N44" s="210" t="str">
        <f t="shared" si="1"/>
        <v/>
      </c>
    </row>
    <row r="45" spans="1:14">
      <c r="L45" s="108"/>
      <c r="M45" s="108"/>
      <c r="N45" s="108"/>
    </row>
    <row r="46" spans="1:14">
      <c r="A46" s="108" t="s">
        <v>131</v>
      </c>
      <c r="B46" s="118" t="s">
        <v>132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08"/>
    </row>
    <row r="47" spans="1:14">
      <c r="B47" s="114" t="s">
        <v>117</v>
      </c>
      <c r="C47" s="136" t="s">
        <v>114</v>
      </c>
      <c r="D47" s="154"/>
      <c r="E47" s="154"/>
      <c r="F47" s="154"/>
      <c r="G47" s="180"/>
      <c r="H47" s="116" t="s">
        <v>133</v>
      </c>
      <c r="I47" s="116"/>
      <c r="J47" s="116"/>
      <c r="K47" s="116"/>
      <c r="L47" s="114" t="s">
        <v>119</v>
      </c>
      <c r="M47" s="114" t="s">
        <v>120</v>
      </c>
      <c r="N47" s="114" t="s">
        <v>121</v>
      </c>
    </row>
    <row r="48" spans="1:14">
      <c r="B48" s="115" t="s">
        <v>122</v>
      </c>
      <c r="C48" s="137"/>
      <c r="D48" s="155"/>
      <c r="E48" s="155"/>
      <c r="F48" s="155"/>
      <c r="G48" s="181"/>
      <c r="H48" s="116"/>
      <c r="I48" s="116"/>
      <c r="J48" s="116"/>
      <c r="K48" s="116"/>
      <c r="L48" s="115" t="s">
        <v>124</v>
      </c>
      <c r="M48" s="202" t="s">
        <v>134</v>
      </c>
      <c r="N48" s="115" t="s">
        <v>126</v>
      </c>
    </row>
    <row r="49" spans="1:14">
      <c r="B49" s="114">
        <v>150</v>
      </c>
      <c r="C49" s="126" t="s">
        <v>135</v>
      </c>
      <c r="D49" s="141"/>
      <c r="E49" s="141"/>
      <c r="F49" s="141"/>
      <c r="G49" s="182"/>
      <c r="H49" s="172" t="s">
        <v>136</v>
      </c>
      <c r="I49" s="172"/>
      <c r="J49" s="172"/>
      <c r="K49" s="172"/>
      <c r="L49" s="193">
        <v>4100</v>
      </c>
      <c r="M49" s="198"/>
      <c r="N49" s="207" t="str">
        <f t="shared" ref="N49:N60" si="2">IF(M49="","",ROUNDDOWN(L49*M49,0))</f>
        <v/>
      </c>
    </row>
    <row r="50" spans="1:14">
      <c r="B50" s="119"/>
      <c r="C50" s="138" t="s">
        <v>135</v>
      </c>
      <c r="D50" s="156"/>
      <c r="E50" s="156"/>
      <c r="F50" s="156"/>
      <c r="G50" s="183"/>
      <c r="H50" s="186" t="s">
        <v>137</v>
      </c>
      <c r="I50" s="186"/>
      <c r="J50" s="186"/>
      <c r="K50" s="186"/>
      <c r="L50" s="194" t="s">
        <v>138</v>
      </c>
      <c r="M50" s="199"/>
      <c r="N50" s="208" t="str">
        <f t="shared" si="2"/>
        <v/>
      </c>
    </row>
    <row r="51" spans="1:14">
      <c r="B51" s="119"/>
      <c r="C51" s="138" t="s">
        <v>139</v>
      </c>
      <c r="D51" s="156"/>
      <c r="E51" s="156"/>
      <c r="F51" s="156"/>
      <c r="G51" s="183"/>
      <c r="H51" s="186" t="s">
        <v>45</v>
      </c>
      <c r="I51" s="186"/>
      <c r="J51" s="186"/>
      <c r="K51" s="186"/>
      <c r="L51" s="194">
        <v>10600</v>
      </c>
      <c r="M51" s="199"/>
      <c r="N51" s="208" t="str">
        <f t="shared" si="2"/>
        <v/>
      </c>
    </row>
    <row r="52" spans="1:14">
      <c r="B52" s="115"/>
      <c r="C52" s="127" t="s">
        <v>140</v>
      </c>
      <c r="D52" s="142"/>
      <c r="E52" s="142"/>
      <c r="F52" s="142"/>
      <c r="G52" s="184"/>
      <c r="H52" s="173" t="s">
        <v>141</v>
      </c>
      <c r="I52" s="173"/>
      <c r="J52" s="173"/>
      <c r="K52" s="173"/>
      <c r="L52" s="195">
        <v>32700</v>
      </c>
      <c r="M52" s="200"/>
      <c r="N52" s="209" t="str">
        <f t="shared" si="2"/>
        <v/>
      </c>
    </row>
    <row r="53" spans="1:14">
      <c r="B53" s="114">
        <v>200</v>
      </c>
      <c r="C53" s="126" t="s">
        <v>135</v>
      </c>
      <c r="D53" s="141"/>
      <c r="E53" s="141"/>
      <c r="F53" s="141"/>
      <c r="G53" s="182"/>
      <c r="H53" s="172" t="s">
        <v>136</v>
      </c>
      <c r="I53" s="172"/>
      <c r="J53" s="172"/>
      <c r="K53" s="172"/>
      <c r="L53" s="193">
        <v>4900</v>
      </c>
      <c r="M53" s="198"/>
      <c r="N53" s="207" t="str">
        <f t="shared" si="2"/>
        <v/>
      </c>
    </row>
    <row r="54" spans="1:14">
      <c r="B54" s="119"/>
      <c r="C54" s="138" t="s">
        <v>135</v>
      </c>
      <c r="D54" s="156"/>
      <c r="E54" s="156"/>
      <c r="F54" s="156"/>
      <c r="G54" s="183"/>
      <c r="H54" s="186" t="s">
        <v>137</v>
      </c>
      <c r="I54" s="186"/>
      <c r="J54" s="186"/>
      <c r="K54" s="186"/>
      <c r="L54" s="194">
        <v>6200</v>
      </c>
      <c r="M54" s="199"/>
      <c r="N54" s="208" t="str">
        <f t="shared" si="2"/>
        <v/>
      </c>
    </row>
    <row r="55" spans="1:14">
      <c r="B55" s="119"/>
      <c r="C55" s="138" t="s">
        <v>139</v>
      </c>
      <c r="D55" s="156"/>
      <c r="E55" s="156"/>
      <c r="F55" s="156"/>
      <c r="G55" s="183"/>
      <c r="H55" s="186" t="s">
        <v>45</v>
      </c>
      <c r="I55" s="186"/>
      <c r="J55" s="186"/>
      <c r="K55" s="186"/>
      <c r="L55" s="194">
        <v>11400</v>
      </c>
      <c r="M55" s="199"/>
      <c r="N55" s="208" t="str">
        <f t="shared" si="2"/>
        <v/>
      </c>
    </row>
    <row r="56" spans="1:14">
      <c r="B56" s="115"/>
      <c r="C56" s="127" t="s">
        <v>140</v>
      </c>
      <c r="D56" s="142"/>
      <c r="E56" s="142"/>
      <c r="F56" s="142"/>
      <c r="G56" s="184"/>
      <c r="H56" s="173" t="s">
        <v>141</v>
      </c>
      <c r="I56" s="173"/>
      <c r="J56" s="173"/>
      <c r="K56" s="173"/>
      <c r="L56" s="195">
        <v>43800</v>
      </c>
      <c r="M56" s="200"/>
      <c r="N56" s="209" t="str">
        <f t="shared" si="2"/>
        <v/>
      </c>
    </row>
    <row r="57" spans="1:14">
      <c r="B57" s="114">
        <v>300</v>
      </c>
      <c r="C57" s="126" t="s">
        <v>135</v>
      </c>
      <c r="D57" s="141"/>
      <c r="E57" s="141"/>
      <c r="F57" s="141"/>
      <c r="G57" s="182"/>
      <c r="H57" s="172" t="s">
        <v>136</v>
      </c>
      <c r="I57" s="172"/>
      <c r="J57" s="172"/>
      <c r="K57" s="172"/>
      <c r="L57" s="193">
        <v>12900</v>
      </c>
      <c r="M57" s="198"/>
      <c r="N57" s="207" t="str">
        <f t="shared" si="2"/>
        <v/>
      </c>
    </row>
    <row r="58" spans="1:14">
      <c r="B58" s="119"/>
      <c r="C58" s="138" t="s">
        <v>135</v>
      </c>
      <c r="D58" s="156"/>
      <c r="E58" s="156"/>
      <c r="F58" s="156"/>
      <c r="G58" s="183"/>
      <c r="H58" s="186" t="s">
        <v>137</v>
      </c>
      <c r="I58" s="186"/>
      <c r="J58" s="186"/>
      <c r="K58" s="186"/>
      <c r="L58" s="194" t="s">
        <v>138</v>
      </c>
      <c r="M58" s="199"/>
      <c r="N58" s="208" t="str">
        <f t="shared" si="2"/>
        <v/>
      </c>
    </row>
    <row r="59" spans="1:14">
      <c r="B59" s="119"/>
      <c r="C59" s="138" t="s">
        <v>139</v>
      </c>
      <c r="D59" s="156"/>
      <c r="E59" s="156"/>
      <c r="F59" s="156"/>
      <c r="G59" s="183"/>
      <c r="H59" s="186" t="s">
        <v>45</v>
      </c>
      <c r="I59" s="186"/>
      <c r="J59" s="186"/>
      <c r="K59" s="186"/>
      <c r="L59" s="194">
        <v>18500</v>
      </c>
      <c r="M59" s="199"/>
      <c r="N59" s="208" t="str">
        <f t="shared" si="2"/>
        <v/>
      </c>
    </row>
    <row r="60" spans="1:14">
      <c r="B60" s="115"/>
      <c r="C60" s="127" t="s">
        <v>140</v>
      </c>
      <c r="D60" s="142"/>
      <c r="E60" s="142"/>
      <c r="F60" s="142"/>
      <c r="G60" s="184"/>
      <c r="H60" s="173" t="s">
        <v>141</v>
      </c>
      <c r="I60" s="173"/>
      <c r="J60" s="173"/>
      <c r="K60" s="173"/>
      <c r="L60" s="195">
        <v>67600</v>
      </c>
      <c r="M60" s="200"/>
      <c r="N60" s="209" t="str">
        <f t="shared" si="2"/>
        <v/>
      </c>
    </row>
    <row r="61" spans="1:14">
      <c r="A61" s="111" t="s">
        <v>142</v>
      </c>
      <c r="B61" s="120" t="s">
        <v>143</v>
      </c>
      <c r="C61" s="120"/>
      <c r="D61" s="120"/>
      <c r="E61" s="120"/>
      <c r="F61" s="120"/>
      <c r="G61" s="120"/>
      <c r="H61" s="120"/>
      <c r="I61" s="120"/>
      <c r="J61" s="120"/>
      <c r="K61" s="120"/>
      <c r="L61" s="118"/>
      <c r="M61" s="118"/>
      <c r="N61" s="111"/>
    </row>
    <row r="62" spans="1:14">
      <c r="B62" s="114" t="s">
        <v>145</v>
      </c>
      <c r="C62" s="114" t="s">
        <v>146</v>
      </c>
      <c r="D62" s="157" t="s">
        <v>147</v>
      </c>
      <c r="E62" s="157"/>
      <c r="F62" s="157"/>
      <c r="G62" s="157"/>
      <c r="H62" s="114"/>
      <c r="I62" s="114"/>
      <c r="J62" s="114"/>
      <c r="K62" s="114"/>
      <c r="L62" s="114" t="s">
        <v>119</v>
      </c>
      <c r="M62" s="114" t="s">
        <v>120</v>
      </c>
      <c r="N62" s="114" t="s">
        <v>121</v>
      </c>
    </row>
    <row r="63" spans="1:14">
      <c r="B63" s="115"/>
      <c r="C63" s="115" t="s">
        <v>122</v>
      </c>
      <c r="D63" s="115" t="s">
        <v>123</v>
      </c>
      <c r="E63" s="115"/>
      <c r="F63" s="115"/>
      <c r="G63" s="115"/>
      <c r="H63" s="115"/>
      <c r="I63" s="115"/>
      <c r="J63" s="115"/>
      <c r="K63" s="115"/>
      <c r="L63" s="115" t="s">
        <v>124</v>
      </c>
      <c r="M63" s="202" t="s">
        <v>148</v>
      </c>
      <c r="N63" s="115" t="s">
        <v>126</v>
      </c>
    </row>
    <row r="64" spans="1:14">
      <c r="B64" s="116" t="s">
        <v>149</v>
      </c>
      <c r="C64" s="133">
        <v>100</v>
      </c>
      <c r="D64" s="147"/>
      <c r="E64" s="159"/>
      <c r="F64" s="159">
        <v>0.6</v>
      </c>
      <c r="G64" s="176" t="s">
        <v>112</v>
      </c>
      <c r="H64" s="172"/>
      <c r="I64" s="172"/>
      <c r="J64" s="172"/>
      <c r="K64" s="172"/>
      <c r="L64" s="193">
        <v>16800</v>
      </c>
      <c r="M64" s="203"/>
      <c r="N64" s="207" t="str">
        <f t="shared" ref="N64:N79" si="3">IF(M64="","",ROUNDDOWN(L64*M64,0))</f>
        <v/>
      </c>
    </row>
    <row r="65" spans="2:14">
      <c r="B65" s="116"/>
      <c r="C65" s="134"/>
      <c r="D65" s="148">
        <v>0.6</v>
      </c>
      <c r="E65" s="160" t="s">
        <v>130</v>
      </c>
      <c r="F65" s="160">
        <v>0.8</v>
      </c>
      <c r="G65" s="177" t="s">
        <v>112</v>
      </c>
      <c r="H65" s="186"/>
      <c r="I65" s="186"/>
      <c r="J65" s="186"/>
      <c r="K65" s="186"/>
      <c r="L65" s="194">
        <v>23700</v>
      </c>
      <c r="M65" s="204"/>
      <c r="N65" s="208" t="str">
        <f t="shared" si="3"/>
        <v/>
      </c>
    </row>
    <row r="66" spans="2:14">
      <c r="B66" s="116"/>
      <c r="C66" s="134"/>
      <c r="D66" s="148">
        <v>0.8</v>
      </c>
      <c r="E66" s="160" t="s">
        <v>130</v>
      </c>
      <c r="F66" s="169">
        <v>1</v>
      </c>
      <c r="G66" s="177" t="s">
        <v>128</v>
      </c>
      <c r="H66" s="186"/>
      <c r="I66" s="186"/>
      <c r="J66" s="186"/>
      <c r="K66" s="186"/>
      <c r="L66" s="194">
        <v>27100</v>
      </c>
      <c r="M66" s="204"/>
      <c r="N66" s="208" t="str">
        <f t="shared" si="3"/>
        <v/>
      </c>
    </row>
    <row r="67" spans="2:14">
      <c r="B67" s="116"/>
      <c r="C67" s="134"/>
      <c r="D67" s="150">
        <v>1</v>
      </c>
      <c r="E67" s="160" t="s">
        <v>130</v>
      </c>
      <c r="F67" s="160">
        <v>1.2</v>
      </c>
      <c r="G67" s="177" t="s">
        <v>128</v>
      </c>
      <c r="H67" s="186"/>
      <c r="I67" s="186"/>
      <c r="J67" s="186"/>
      <c r="K67" s="186"/>
      <c r="L67" s="194">
        <v>30600</v>
      </c>
      <c r="M67" s="204"/>
      <c r="N67" s="208" t="str">
        <f t="shared" si="3"/>
        <v/>
      </c>
    </row>
    <row r="68" spans="2:14">
      <c r="B68" s="116"/>
      <c r="C68" s="134"/>
      <c r="D68" s="150">
        <v>1.2</v>
      </c>
      <c r="E68" s="160" t="s">
        <v>130</v>
      </c>
      <c r="F68" s="160">
        <v>1.4</v>
      </c>
      <c r="G68" s="177" t="s">
        <v>128</v>
      </c>
      <c r="H68" s="186"/>
      <c r="I68" s="186"/>
      <c r="J68" s="186"/>
      <c r="K68" s="186"/>
      <c r="L68" s="194">
        <v>37500</v>
      </c>
      <c r="M68" s="204"/>
      <c r="N68" s="208" t="str">
        <f t="shared" si="3"/>
        <v/>
      </c>
    </row>
    <row r="69" spans="2:14">
      <c r="B69" s="116"/>
      <c r="C69" s="134"/>
      <c r="D69" s="150">
        <v>1.4</v>
      </c>
      <c r="E69" s="160" t="s">
        <v>130</v>
      </c>
      <c r="F69" s="160">
        <v>1.6</v>
      </c>
      <c r="G69" s="177" t="s">
        <v>128</v>
      </c>
      <c r="H69" s="186"/>
      <c r="I69" s="186"/>
      <c r="J69" s="186"/>
      <c r="K69" s="186"/>
      <c r="L69" s="194">
        <v>58500</v>
      </c>
      <c r="M69" s="204"/>
      <c r="N69" s="208" t="str">
        <f t="shared" si="3"/>
        <v/>
      </c>
    </row>
    <row r="70" spans="2:14">
      <c r="B70" s="116"/>
      <c r="C70" s="134"/>
      <c r="D70" s="150">
        <v>1.6</v>
      </c>
      <c r="E70" s="160" t="s">
        <v>130</v>
      </c>
      <c r="F70" s="160">
        <v>1.8</v>
      </c>
      <c r="G70" s="177" t="s">
        <v>128</v>
      </c>
      <c r="H70" s="186"/>
      <c r="I70" s="186"/>
      <c r="J70" s="186"/>
      <c r="K70" s="186"/>
      <c r="L70" s="194">
        <v>61900</v>
      </c>
      <c r="M70" s="204"/>
      <c r="N70" s="208" t="str">
        <f t="shared" si="3"/>
        <v/>
      </c>
    </row>
    <row r="71" spans="2:14">
      <c r="B71" s="116"/>
      <c r="C71" s="135"/>
      <c r="D71" s="149">
        <v>1.8</v>
      </c>
      <c r="E71" s="161" t="s">
        <v>130</v>
      </c>
      <c r="F71" s="170">
        <v>2</v>
      </c>
      <c r="G71" s="178" t="s">
        <v>128</v>
      </c>
      <c r="H71" s="173"/>
      <c r="I71" s="173"/>
      <c r="J71" s="173"/>
      <c r="K71" s="173"/>
      <c r="L71" s="195">
        <v>68800</v>
      </c>
      <c r="M71" s="205"/>
      <c r="N71" s="209" t="str">
        <f t="shared" si="3"/>
        <v/>
      </c>
    </row>
    <row r="72" spans="2:14">
      <c r="B72" s="116"/>
      <c r="C72" s="133">
        <v>150</v>
      </c>
      <c r="D72" s="147"/>
      <c r="E72" s="159"/>
      <c r="F72" s="159">
        <v>0.6</v>
      </c>
      <c r="G72" s="176" t="s">
        <v>112</v>
      </c>
      <c r="H72" s="172"/>
      <c r="I72" s="172"/>
      <c r="J72" s="172"/>
      <c r="K72" s="172"/>
      <c r="L72" s="193">
        <v>23900</v>
      </c>
      <c r="M72" s="203"/>
      <c r="N72" s="207" t="str">
        <f t="shared" si="3"/>
        <v/>
      </c>
    </row>
    <row r="73" spans="2:14">
      <c r="B73" s="116"/>
      <c r="C73" s="134"/>
      <c r="D73" s="148">
        <v>0.6</v>
      </c>
      <c r="E73" s="160" t="s">
        <v>130</v>
      </c>
      <c r="F73" s="160">
        <v>0.8</v>
      </c>
      <c r="G73" s="177" t="s">
        <v>112</v>
      </c>
      <c r="H73" s="186"/>
      <c r="I73" s="186"/>
      <c r="J73" s="186"/>
      <c r="K73" s="186"/>
      <c r="L73" s="194">
        <v>27400</v>
      </c>
      <c r="M73" s="204"/>
      <c r="N73" s="208" t="str">
        <f t="shared" si="3"/>
        <v/>
      </c>
    </row>
    <row r="74" spans="2:14">
      <c r="B74" s="116"/>
      <c r="C74" s="134"/>
      <c r="D74" s="148">
        <v>0.8</v>
      </c>
      <c r="E74" s="160" t="s">
        <v>130</v>
      </c>
      <c r="F74" s="169">
        <v>1</v>
      </c>
      <c r="G74" s="177" t="s">
        <v>128</v>
      </c>
      <c r="H74" s="186"/>
      <c r="I74" s="186"/>
      <c r="J74" s="186"/>
      <c r="K74" s="186"/>
      <c r="L74" s="194">
        <v>34300</v>
      </c>
      <c r="M74" s="204"/>
      <c r="N74" s="208" t="str">
        <f t="shared" si="3"/>
        <v/>
      </c>
    </row>
    <row r="75" spans="2:14">
      <c r="B75" s="116"/>
      <c r="C75" s="134"/>
      <c r="D75" s="150">
        <v>1</v>
      </c>
      <c r="E75" s="160" t="s">
        <v>130</v>
      </c>
      <c r="F75" s="160">
        <v>1.2</v>
      </c>
      <c r="G75" s="177" t="s">
        <v>128</v>
      </c>
      <c r="H75" s="186"/>
      <c r="I75" s="186"/>
      <c r="J75" s="186"/>
      <c r="K75" s="186"/>
      <c r="L75" s="194">
        <v>37700</v>
      </c>
      <c r="M75" s="204"/>
      <c r="N75" s="208" t="str">
        <f t="shared" si="3"/>
        <v/>
      </c>
    </row>
    <row r="76" spans="2:14">
      <c r="B76" s="116"/>
      <c r="C76" s="134"/>
      <c r="D76" s="150">
        <v>1.2</v>
      </c>
      <c r="E76" s="160" t="s">
        <v>130</v>
      </c>
      <c r="F76" s="160">
        <v>1.4</v>
      </c>
      <c r="G76" s="177" t="s">
        <v>128</v>
      </c>
      <c r="H76" s="186"/>
      <c r="I76" s="186"/>
      <c r="J76" s="186"/>
      <c r="K76" s="186"/>
      <c r="L76" s="194">
        <v>44600</v>
      </c>
      <c r="M76" s="204"/>
      <c r="N76" s="208" t="str">
        <f t="shared" si="3"/>
        <v/>
      </c>
    </row>
    <row r="77" spans="2:14">
      <c r="B77" s="116"/>
      <c r="C77" s="134"/>
      <c r="D77" s="150">
        <v>1.4</v>
      </c>
      <c r="E77" s="160" t="s">
        <v>130</v>
      </c>
      <c r="F77" s="160">
        <v>1.6</v>
      </c>
      <c r="G77" s="177" t="s">
        <v>128</v>
      </c>
      <c r="H77" s="186"/>
      <c r="I77" s="186"/>
      <c r="J77" s="186"/>
      <c r="K77" s="186"/>
      <c r="L77" s="194">
        <v>60300</v>
      </c>
      <c r="M77" s="204"/>
      <c r="N77" s="208" t="str">
        <f t="shared" si="3"/>
        <v/>
      </c>
    </row>
    <row r="78" spans="2:14">
      <c r="B78" s="116"/>
      <c r="C78" s="134"/>
      <c r="D78" s="150">
        <v>1.6</v>
      </c>
      <c r="E78" s="160" t="s">
        <v>130</v>
      </c>
      <c r="F78" s="160">
        <v>1.8</v>
      </c>
      <c r="G78" s="177" t="s">
        <v>128</v>
      </c>
      <c r="H78" s="186"/>
      <c r="I78" s="186"/>
      <c r="J78" s="186"/>
      <c r="K78" s="186"/>
      <c r="L78" s="194">
        <v>63700</v>
      </c>
      <c r="M78" s="204"/>
      <c r="N78" s="208" t="str">
        <f t="shared" si="3"/>
        <v/>
      </c>
    </row>
    <row r="79" spans="2:14">
      <c r="B79" s="116"/>
      <c r="C79" s="135"/>
      <c r="D79" s="149">
        <v>1.8</v>
      </c>
      <c r="E79" s="161" t="s">
        <v>130</v>
      </c>
      <c r="F79" s="170">
        <v>2</v>
      </c>
      <c r="G79" s="178" t="s">
        <v>128</v>
      </c>
      <c r="H79" s="173"/>
      <c r="I79" s="173"/>
      <c r="J79" s="173"/>
      <c r="K79" s="173"/>
      <c r="L79" s="195">
        <v>70600</v>
      </c>
      <c r="M79" s="205"/>
      <c r="N79" s="209" t="str">
        <f t="shared" si="3"/>
        <v/>
      </c>
    </row>
    <row r="80" spans="2:14">
      <c r="L80" s="108"/>
      <c r="M80" s="108"/>
      <c r="N80" s="108"/>
    </row>
    <row r="81" spans="1:14">
      <c r="A81" s="108" t="s">
        <v>150</v>
      </c>
      <c r="B81" s="121" t="s">
        <v>151</v>
      </c>
      <c r="C81" s="121"/>
      <c r="D81" s="121"/>
      <c r="E81" s="121"/>
      <c r="F81" s="121"/>
      <c r="G81" s="121"/>
      <c r="H81" s="121"/>
      <c r="I81" s="121"/>
      <c r="J81" s="121"/>
      <c r="K81" s="121"/>
      <c r="L81" s="108"/>
      <c r="M81" s="108"/>
      <c r="N81" s="108"/>
    </row>
    <row r="82" spans="1:14">
      <c r="B82" s="122" t="s">
        <v>152</v>
      </c>
      <c r="C82" s="122"/>
      <c r="D82" s="122"/>
      <c r="E82" s="122"/>
      <c r="F82" s="122"/>
      <c r="G82" s="122"/>
      <c r="H82" s="122"/>
      <c r="I82" s="122"/>
      <c r="J82" s="122"/>
      <c r="K82" s="122"/>
      <c r="L82" s="113"/>
      <c r="M82" s="113"/>
      <c r="N82" s="108"/>
    </row>
    <row r="83" spans="1:14">
      <c r="B83" s="114" t="s">
        <v>153</v>
      </c>
      <c r="C83" s="114"/>
      <c r="D83" s="114"/>
      <c r="E83" s="114"/>
      <c r="F83" s="114" t="s">
        <v>133</v>
      </c>
      <c r="G83" s="114"/>
      <c r="H83" s="114"/>
      <c r="I83" s="114"/>
      <c r="J83" s="114"/>
      <c r="K83" s="114"/>
      <c r="L83" s="114" t="s">
        <v>119</v>
      </c>
      <c r="M83" s="114" t="s">
        <v>120</v>
      </c>
      <c r="N83" s="114" t="s">
        <v>121</v>
      </c>
    </row>
    <row r="84" spans="1:14"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 t="s">
        <v>124</v>
      </c>
      <c r="M84" s="202" t="s">
        <v>154</v>
      </c>
      <c r="N84" s="115" t="s">
        <v>126</v>
      </c>
    </row>
    <row r="85" spans="1:14">
      <c r="B85" s="123" t="s">
        <v>155</v>
      </c>
      <c r="C85" s="123"/>
      <c r="D85" s="123"/>
      <c r="E85" s="123"/>
      <c r="F85" s="123" t="s">
        <v>16</v>
      </c>
      <c r="G85" s="123"/>
      <c r="H85" s="123"/>
      <c r="I85" s="116"/>
      <c r="J85" s="116"/>
      <c r="K85" s="116"/>
      <c r="L85" s="196">
        <v>1300</v>
      </c>
      <c r="M85" s="206"/>
      <c r="N85" s="210" t="str">
        <f t="shared" ref="N85:N91" si="4">IF(M85="","",ROUNDDOWN(L85*M85,0))</f>
        <v/>
      </c>
    </row>
    <row r="86" spans="1:14">
      <c r="B86" s="124" t="s">
        <v>156</v>
      </c>
      <c r="C86" s="139"/>
      <c r="D86" s="139"/>
      <c r="E86" s="163"/>
      <c r="F86" s="172" t="s">
        <v>158</v>
      </c>
      <c r="G86" s="172"/>
      <c r="H86" s="172"/>
      <c r="I86" s="133"/>
      <c r="J86" s="133"/>
      <c r="K86" s="133"/>
      <c r="L86" s="193">
        <v>10700</v>
      </c>
      <c r="M86" s="203"/>
      <c r="N86" s="207" t="str">
        <f t="shared" si="4"/>
        <v/>
      </c>
    </row>
    <row r="87" spans="1:14">
      <c r="B87" s="125"/>
      <c r="C87" s="140"/>
      <c r="D87" s="140"/>
      <c r="E87" s="164"/>
      <c r="F87" s="173" t="s">
        <v>67</v>
      </c>
      <c r="G87" s="173"/>
      <c r="H87" s="173"/>
      <c r="I87" s="135"/>
      <c r="J87" s="135"/>
      <c r="K87" s="135"/>
      <c r="L87" s="195">
        <v>15800</v>
      </c>
      <c r="M87" s="205"/>
      <c r="N87" s="209" t="str">
        <f t="shared" si="4"/>
        <v/>
      </c>
    </row>
    <row r="88" spans="1:14">
      <c r="B88" s="124" t="s">
        <v>159</v>
      </c>
      <c r="C88" s="139"/>
      <c r="D88" s="139"/>
      <c r="E88" s="163"/>
      <c r="F88" s="172" t="s">
        <v>158</v>
      </c>
      <c r="G88" s="172"/>
      <c r="H88" s="172"/>
      <c r="I88" s="133"/>
      <c r="J88" s="133"/>
      <c r="K88" s="133"/>
      <c r="L88" s="193">
        <v>6400</v>
      </c>
      <c r="M88" s="203"/>
      <c r="N88" s="207" t="str">
        <f t="shared" si="4"/>
        <v/>
      </c>
    </row>
    <row r="89" spans="1:14">
      <c r="B89" s="125"/>
      <c r="C89" s="140"/>
      <c r="D89" s="140"/>
      <c r="E89" s="164"/>
      <c r="F89" s="173" t="s">
        <v>67</v>
      </c>
      <c r="G89" s="173"/>
      <c r="H89" s="173"/>
      <c r="I89" s="135"/>
      <c r="J89" s="135"/>
      <c r="K89" s="135"/>
      <c r="L89" s="195">
        <v>10600</v>
      </c>
      <c r="M89" s="205"/>
      <c r="N89" s="209" t="str">
        <f t="shared" si="4"/>
        <v/>
      </c>
    </row>
    <row r="90" spans="1:14">
      <c r="B90" s="124" t="s">
        <v>160</v>
      </c>
      <c r="C90" s="139"/>
      <c r="D90" s="139"/>
      <c r="E90" s="163"/>
      <c r="F90" s="172" t="s">
        <v>158</v>
      </c>
      <c r="G90" s="172"/>
      <c r="H90" s="172"/>
      <c r="I90" s="133"/>
      <c r="J90" s="133"/>
      <c r="K90" s="133"/>
      <c r="L90" s="193">
        <v>4200</v>
      </c>
      <c r="M90" s="203"/>
      <c r="N90" s="207" t="str">
        <f t="shared" si="4"/>
        <v/>
      </c>
    </row>
    <row r="91" spans="1:14">
      <c r="B91" s="125"/>
      <c r="C91" s="140"/>
      <c r="D91" s="140"/>
      <c r="E91" s="164"/>
      <c r="F91" s="173" t="s">
        <v>67</v>
      </c>
      <c r="G91" s="173"/>
      <c r="H91" s="173"/>
      <c r="I91" s="135"/>
      <c r="J91" s="135"/>
      <c r="K91" s="135"/>
      <c r="L91" s="195">
        <v>5100</v>
      </c>
      <c r="M91" s="205"/>
      <c r="N91" s="209" t="str">
        <f t="shared" si="4"/>
        <v/>
      </c>
    </row>
    <row r="92" spans="1:14">
      <c r="B92" s="117" t="s">
        <v>162</v>
      </c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08"/>
    </row>
    <row r="93" spans="1:14">
      <c r="B93" s="114" t="s">
        <v>153</v>
      </c>
      <c r="C93" s="114"/>
      <c r="D93" s="114"/>
      <c r="E93" s="114"/>
      <c r="F93" s="114" t="s">
        <v>133</v>
      </c>
      <c r="G93" s="114"/>
      <c r="H93" s="114"/>
      <c r="I93" s="114"/>
      <c r="J93" s="114"/>
      <c r="K93" s="114"/>
      <c r="L93" s="114" t="s">
        <v>119</v>
      </c>
      <c r="M93" s="114" t="s">
        <v>120</v>
      </c>
      <c r="N93" s="114" t="s">
        <v>121</v>
      </c>
    </row>
    <row r="94" spans="1:14"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 t="s">
        <v>124</v>
      </c>
      <c r="M94" s="202" t="s">
        <v>163</v>
      </c>
      <c r="N94" s="115" t="s">
        <v>126</v>
      </c>
    </row>
    <row r="95" spans="1:14">
      <c r="B95" s="123" t="s">
        <v>144</v>
      </c>
      <c r="C95" s="123"/>
      <c r="D95" s="123"/>
      <c r="E95" s="123"/>
      <c r="F95" s="123" t="s">
        <v>164</v>
      </c>
      <c r="G95" s="123"/>
      <c r="H95" s="123"/>
      <c r="I95" s="116"/>
      <c r="J95" s="116"/>
      <c r="K95" s="116"/>
      <c r="L95" s="196">
        <v>2400</v>
      </c>
      <c r="M95" s="206"/>
      <c r="N95" s="210" t="str">
        <f>IF(M95="","",ROUNDDOWN(L95*M95,0))</f>
        <v/>
      </c>
    </row>
    <row r="96" spans="1:14">
      <c r="B96" s="123" t="s">
        <v>165</v>
      </c>
      <c r="C96" s="123"/>
      <c r="D96" s="123"/>
      <c r="E96" s="123"/>
      <c r="F96" s="123"/>
      <c r="G96" s="123"/>
      <c r="H96" s="123"/>
      <c r="I96" s="116"/>
      <c r="J96" s="116"/>
      <c r="K96" s="116"/>
      <c r="L96" s="196">
        <v>131900</v>
      </c>
      <c r="M96" s="206"/>
      <c r="N96" s="210" t="str">
        <f>IF(M96="","",ROUNDDOWN(L96*M96,0))</f>
        <v/>
      </c>
    </row>
    <row r="97" spans="1:16">
      <c r="B97" s="123" t="s">
        <v>11</v>
      </c>
      <c r="C97" s="123"/>
      <c r="D97" s="123"/>
      <c r="E97" s="123"/>
      <c r="F97" s="123"/>
      <c r="G97" s="123"/>
      <c r="H97" s="123"/>
      <c r="I97" s="116"/>
      <c r="J97" s="116"/>
      <c r="K97" s="116"/>
      <c r="L97" s="196">
        <v>80200</v>
      </c>
      <c r="M97" s="206"/>
      <c r="N97" s="210" t="str">
        <f>IF(M97="","",ROUNDDOWN(L97*M97,0))</f>
        <v/>
      </c>
    </row>
    <row r="98" spans="1:16">
      <c r="B98" s="123" t="s">
        <v>166</v>
      </c>
      <c r="C98" s="123"/>
      <c r="D98" s="123"/>
      <c r="E98" s="123"/>
      <c r="F98" s="123"/>
      <c r="G98" s="123"/>
      <c r="H98" s="123"/>
      <c r="I98" s="116"/>
      <c r="J98" s="116"/>
      <c r="K98" s="116"/>
      <c r="L98" s="196">
        <v>51700</v>
      </c>
      <c r="M98" s="206"/>
      <c r="N98" s="210" t="str">
        <f>IF(M98="","",ROUNDDOWN(L98*M98,0))</f>
        <v/>
      </c>
    </row>
    <row r="99" spans="1:16">
      <c r="B99" s="117" t="s">
        <v>167</v>
      </c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08"/>
    </row>
    <row r="100" spans="1:16">
      <c r="B100" s="114" t="s">
        <v>153</v>
      </c>
      <c r="C100" s="114"/>
      <c r="D100" s="114"/>
      <c r="E100" s="114"/>
      <c r="F100" s="114"/>
      <c r="G100" s="114"/>
      <c r="H100" s="114"/>
      <c r="I100" s="114"/>
      <c r="J100" s="114"/>
      <c r="K100" s="114"/>
      <c r="L100" s="114" t="s">
        <v>119</v>
      </c>
      <c r="M100" s="114" t="s">
        <v>120</v>
      </c>
      <c r="N100" s="114" t="s">
        <v>121</v>
      </c>
    </row>
    <row r="101" spans="1:16"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 t="s">
        <v>124</v>
      </c>
      <c r="M101" s="202" t="s">
        <v>168</v>
      </c>
      <c r="N101" s="115" t="s">
        <v>126</v>
      </c>
    </row>
    <row r="102" spans="1:16">
      <c r="B102" s="123" t="s">
        <v>157</v>
      </c>
      <c r="C102" s="123"/>
      <c r="D102" s="123"/>
      <c r="E102" s="123"/>
      <c r="F102" s="123"/>
      <c r="G102" s="123"/>
      <c r="H102" s="123"/>
      <c r="I102" s="116"/>
      <c r="J102" s="116"/>
      <c r="K102" s="116"/>
      <c r="L102" s="196">
        <v>14500</v>
      </c>
      <c r="M102" s="206"/>
      <c r="N102" s="210" t="str">
        <f>IF(M102="","",ROUNDDOWN(L102*M102,0))</f>
        <v/>
      </c>
    </row>
    <row r="103" spans="1:16">
      <c r="B103" s="123" t="s">
        <v>169</v>
      </c>
      <c r="C103" s="123"/>
      <c r="D103" s="123"/>
      <c r="E103" s="123"/>
      <c r="F103" s="123"/>
      <c r="G103" s="123"/>
      <c r="H103" s="123"/>
      <c r="I103" s="116"/>
      <c r="J103" s="116"/>
      <c r="K103" s="116"/>
      <c r="L103" s="196">
        <v>28400</v>
      </c>
      <c r="M103" s="206"/>
      <c r="N103" s="210" t="str">
        <f>IF(M103="","",ROUNDDOWN(L103*M103,0))</f>
        <v/>
      </c>
    </row>
    <row r="104" spans="1:16">
      <c r="L104" s="108"/>
      <c r="M104" s="108"/>
      <c r="N104" s="108"/>
    </row>
    <row r="105" spans="1:16">
      <c r="A105" s="108" t="s">
        <v>170</v>
      </c>
      <c r="B105" s="118" t="s">
        <v>171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08"/>
    </row>
    <row r="106" spans="1:16">
      <c r="B106" s="114" t="s">
        <v>153</v>
      </c>
      <c r="C106" s="114"/>
      <c r="D106" s="114"/>
      <c r="E106" s="114"/>
      <c r="F106" s="114"/>
      <c r="G106" s="114"/>
      <c r="H106" s="114" t="s">
        <v>147</v>
      </c>
      <c r="I106" s="114"/>
      <c r="J106" s="114"/>
      <c r="K106" s="114"/>
      <c r="L106" s="114" t="s">
        <v>119</v>
      </c>
      <c r="M106" s="114" t="s">
        <v>120</v>
      </c>
      <c r="N106" s="114" t="s">
        <v>121</v>
      </c>
    </row>
    <row r="107" spans="1:16">
      <c r="B107" s="115"/>
      <c r="C107" s="115"/>
      <c r="D107" s="115"/>
      <c r="E107" s="115"/>
      <c r="F107" s="115"/>
      <c r="G107" s="115"/>
      <c r="H107" s="115" t="s">
        <v>123</v>
      </c>
      <c r="I107" s="115"/>
      <c r="J107" s="115"/>
      <c r="K107" s="115"/>
      <c r="L107" s="115" t="s">
        <v>124</v>
      </c>
      <c r="M107" s="202" t="s">
        <v>172</v>
      </c>
      <c r="N107" s="115" t="s">
        <v>126</v>
      </c>
    </row>
    <row r="108" spans="1:16">
      <c r="B108" s="126" t="s">
        <v>173</v>
      </c>
      <c r="C108" s="141"/>
      <c r="D108" s="141"/>
      <c r="E108" s="141"/>
      <c r="F108" s="141"/>
      <c r="G108" s="182"/>
      <c r="H108" s="147">
        <v>1.5</v>
      </c>
      <c r="I108" s="159" t="s">
        <v>130</v>
      </c>
      <c r="J108" s="159">
        <v>1.8</v>
      </c>
      <c r="K108" s="176" t="s">
        <v>112</v>
      </c>
      <c r="L108" s="193">
        <v>46800</v>
      </c>
      <c r="M108" s="198"/>
      <c r="N108" s="207" t="str">
        <f>IF(M108="","",ROUNDDOWN(L108*M108,0))</f>
        <v/>
      </c>
    </row>
    <row r="109" spans="1:16">
      <c r="B109" s="127"/>
      <c r="C109" s="142"/>
      <c r="D109" s="142"/>
      <c r="E109" s="142"/>
      <c r="F109" s="142"/>
      <c r="G109" s="184"/>
      <c r="H109" s="152">
        <v>1.8</v>
      </c>
      <c r="I109" s="161" t="s">
        <v>130</v>
      </c>
      <c r="J109" s="161">
        <v>2.2999999999999998</v>
      </c>
      <c r="K109" s="178" t="s">
        <v>112</v>
      </c>
      <c r="L109" s="195">
        <v>58500</v>
      </c>
      <c r="M109" s="200"/>
      <c r="N109" s="209" t="str">
        <f>IF(M109="","",ROUNDDOWN(L109*M109,0))</f>
        <v/>
      </c>
    </row>
    <row r="110" spans="1:16">
      <c r="B110" s="123" t="s">
        <v>174</v>
      </c>
      <c r="C110" s="123"/>
      <c r="D110" s="123"/>
      <c r="E110" s="123"/>
      <c r="F110" s="123"/>
      <c r="G110" s="123"/>
      <c r="H110" s="153"/>
      <c r="I110" s="162"/>
      <c r="J110" s="162"/>
      <c r="K110" s="179"/>
      <c r="L110" s="196">
        <v>495000</v>
      </c>
      <c r="M110" s="201"/>
      <c r="N110" s="210" t="str">
        <f>IF(M110="","",ROUNDDOWN(L110*M110,0))</f>
        <v/>
      </c>
    </row>
    <row r="111" spans="1:16" ht="15"/>
    <row r="112" spans="1:16">
      <c r="A112" s="112"/>
      <c r="B112" s="128" t="s">
        <v>108</v>
      </c>
      <c r="C112" s="143"/>
      <c r="D112" s="143"/>
      <c r="E112" s="165"/>
      <c r="G112" s="185" t="s">
        <v>175</v>
      </c>
      <c r="H112" s="185"/>
      <c r="I112" s="187" t="s">
        <v>97</v>
      </c>
      <c r="J112" s="191"/>
      <c r="K112" s="191"/>
      <c r="L112" s="191"/>
      <c r="M112" s="191"/>
      <c r="N112" s="191"/>
      <c r="O112" s="211"/>
      <c r="P112" s="132"/>
    </row>
    <row r="113" spans="2:15" ht="20.25" customHeight="1">
      <c r="B113" s="129" t="s">
        <v>176</v>
      </c>
      <c r="C113" s="144" t="str">
        <f>IF(SUM(N6:N110)=0,"",SUM(N6:N110))</f>
        <v/>
      </c>
      <c r="D113" s="144"/>
      <c r="E113" s="166"/>
      <c r="G113" s="185"/>
      <c r="H113" s="185"/>
      <c r="I113" s="188"/>
      <c r="J113" s="192"/>
      <c r="K113" s="192"/>
      <c r="L113" s="192"/>
      <c r="M113" s="192"/>
      <c r="N113" s="192"/>
      <c r="O113" s="211"/>
    </row>
    <row r="114" spans="2:15" ht="20.25" customHeight="1">
      <c r="B114" s="130" t="s">
        <v>177</v>
      </c>
      <c r="C114" s="145" t="str">
        <f>IF(C113="","",ROUNDDOWN(C113*0.1,0))</f>
        <v/>
      </c>
      <c r="D114" s="145"/>
      <c r="E114" s="167"/>
      <c r="G114" s="98" t="s">
        <v>161</v>
      </c>
      <c r="H114" s="98"/>
      <c r="I114" s="189"/>
      <c r="J114" s="189"/>
      <c r="K114" s="189"/>
      <c r="L114" s="189"/>
      <c r="M114" s="189"/>
      <c r="N114" s="189"/>
      <c r="O114" s="212"/>
    </row>
    <row r="115" spans="2:15" ht="20.25" customHeight="1">
      <c r="B115" s="131" t="s">
        <v>178</v>
      </c>
      <c r="C115" s="146" t="str">
        <f>IF(SUM(C113:E114)=0,"",SUM(C113:E114))</f>
        <v/>
      </c>
      <c r="D115" s="158"/>
      <c r="E115" s="168"/>
      <c r="G115" s="155"/>
      <c r="H115" s="155"/>
      <c r="I115" s="190"/>
      <c r="J115" s="190"/>
      <c r="K115" s="190"/>
      <c r="L115" s="190"/>
      <c r="M115" s="190"/>
      <c r="N115" s="190"/>
      <c r="O115" s="212"/>
    </row>
  </sheetData>
  <mergeCells count="171">
    <mergeCell ref="C3:L3"/>
    <mergeCell ref="M3:N3"/>
    <mergeCell ref="G4:N4"/>
    <mergeCell ref="G5:N5"/>
    <mergeCell ref="D6:G6"/>
    <mergeCell ref="D7:G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17:K17"/>
    <mergeCell ref="H18:K18"/>
    <mergeCell ref="H19:K19"/>
    <mergeCell ref="H20:K20"/>
    <mergeCell ref="B21:K21"/>
    <mergeCell ref="D22:G22"/>
    <mergeCell ref="H22:K22"/>
    <mergeCell ref="D23:G23"/>
    <mergeCell ref="H23:K23"/>
    <mergeCell ref="B46:K46"/>
    <mergeCell ref="C49:G49"/>
    <mergeCell ref="H49:K49"/>
    <mergeCell ref="C50:G50"/>
    <mergeCell ref="H50:K50"/>
    <mergeCell ref="C51:G51"/>
    <mergeCell ref="H51:K51"/>
    <mergeCell ref="C52:G52"/>
    <mergeCell ref="H52:K52"/>
    <mergeCell ref="C53:G53"/>
    <mergeCell ref="H53:K53"/>
    <mergeCell ref="C54:G54"/>
    <mergeCell ref="H54:K54"/>
    <mergeCell ref="C55:G55"/>
    <mergeCell ref="H55:K55"/>
    <mergeCell ref="C56:G56"/>
    <mergeCell ref="H56:K56"/>
    <mergeCell ref="C57:G57"/>
    <mergeCell ref="H57:K57"/>
    <mergeCell ref="C58:G58"/>
    <mergeCell ref="H58:K58"/>
    <mergeCell ref="C59:G59"/>
    <mergeCell ref="H59:K59"/>
    <mergeCell ref="C60:G60"/>
    <mergeCell ref="H60:K60"/>
    <mergeCell ref="B61:K61"/>
    <mergeCell ref="D62:G62"/>
    <mergeCell ref="D63:G63"/>
    <mergeCell ref="D64:E64"/>
    <mergeCell ref="H64:K64"/>
    <mergeCell ref="H65:K65"/>
    <mergeCell ref="H66:K66"/>
    <mergeCell ref="H67:K67"/>
    <mergeCell ref="H68:K68"/>
    <mergeCell ref="H69:K69"/>
    <mergeCell ref="H70:K70"/>
    <mergeCell ref="H71:K71"/>
    <mergeCell ref="D72:E72"/>
    <mergeCell ref="H72:K72"/>
    <mergeCell ref="H73:K73"/>
    <mergeCell ref="H74:K74"/>
    <mergeCell ref="H75:K75"/>
    <mergeCell ref="H76:K76"/>
    <mergeCell ref="H77:K77"/>
    <mergeCell ref="H78:K78"/>
    <mergeCell ref="H79:K79"/>
    <mergeCell ref="B81:K81"/>
    <mergeCell ref="B82:K82"/>
    <mergeCell ref="B85:E85"/>
    <mergeCell ref="F85:H85"/>
    <mergeCell ref="I85:K85"/>
    <mergeCell ref="F86:H86"/>
    <mergeCell ref="I86:K86"/>
    <mergeCell ref="F87:H87"/>
    <mergeCell ref="I87:K87"/>
    <mergeCell ref="F88:H88"/>
    <mergeCell ref="I88:K88"/>
    <mergeCell ref="F89:H89"/>
    <mergeCell ref="I89:K89"/>
    <mergeCell ref="F90:H90"/>
    <mergeCell ref="I90:K90"/>
    <mergeCell ref="F91:H91"/>
    <mergeCell ref="I91:K91"/>
    <mergeCell ref="B92:K92"/>
    <mergeCell ref="B95:E95"/>
    <mergeCell ref="F95:H95"/>
    <mergeCell ref="I95:K95"/>
    <mergeCell ref="B96:E96"/>
    <mergeCell ref="F96:H96"/>
    <mergeCell ref="I96:K96"/>
    <mergeCell ref="B97:E97"/>
    <mergeCell ref="F97:H97"/>
    <mergeCell ref="I97:K97"/>
    <mergeCell ref="B98:E98"/>
    <mergeCell ref="F98:H98"/>
    <mergeCell ref="I98:K98"/>
    <mergeCell ref="B99:K99"/>
    <mergeCell ref="B102:H102"/>
    <mergeCell ref="I102:K102"/>
    <mergeCell ref="B103:H103"/>
    <mergeCell ref="I103:K103"/>
    <mergeCell ref="B105:K105"/>
    <mergeCell ref="H106:K106"/>
    <mergeCell ref="H107:K107"/>
    <mergeCell ref="B110:G110"/>
    <mergeCell ref="H110:K110"/>
    <mergeCell ref="B112:E112"/>
    <mergeCell ref="C113:E113"/>
    <mergeCell ref="C114:E114"/>
    <mergeCell ref="C115:E115"/>
    <mergeCell ref="B6:B7"/>
    <mergeCell ref="H6:K7"/>
    <mergeCell ref="C8:C11"/>
    <mergeCell ref="C12:C16"/>
    <mergeCell ref="C17:C20"/>
    <mergeCell ref="B22:B23"/>
    <mergeCell ref="D24:E29"/>
    <mergeCell ref="F24:F29"/>
    <mergeCell ref="G24:G29"/>
    <mergeCell ref="D30:D34"/>
    <mergeCell ref="E30:E34"/>
    <mergeCell ref="F30:F34"/>
    <mergeCell ref="G30:G34"/>
    <mergeCell ref="D35:D38"/>
    <mergeCell ref="E35:E38"/>
    <mergeCell ref="F35:F38"/>
    <mergeCell ref="G35:G38"/>
    <mergeCell ref="D39:D41"/>
    <mergeCell ref="E39:E41"/>
    <mergeCell ref="F39:F41"/>
    <mergeCell ref="G39:G41"/>
    <mergeCell ref="C42:C44"/>
    <mergeCell ref="D42:D43"/>
    <mergeCell ref="E42:E43"/>
    <mergeCell ref="F42:F43"/>
    <mergeCell ref="G42:G43"/>
    <mergeCell ref="C47:G48"/>
    <mergeCell ref="H47:K48"/>
    <mergeCell ref="B49:B52"/>
    <mergeCell ref="B53:B56"/>
    <mergeCell ref="B57:B60"/>
    <mergeCell ref="B62:B63"/>
    <mergeCell ref="H62:K63"/>
    <mergeCell ref="B83:E84"/>
    <mergeCell ref="F83:H84"/>
    <mergeCell ref="I83:K84"/>
    <mergeCell ref="B86:E87"/>
    <mergeCell ref="B88:E89"/>
    <mergeCell ref="B90:E91"/>
    <mergeCell ref="B93:E94"/>
    <mergeCell ref="F93:H94"/>
    <mergeCell ref="I93:K94"/>
    <mergeCell ref="B100:H101"/>
    <mergeCell ref="I100:K101"/>
    <mergeCell ref="B106:G107"/>
    <mergeCell ref="B108:G109"/>
    <mergeCell ref="G112:H113"/>
    <mergeCell ref="I112:I113"/>
    <mergeCell ref="J112:N113"/>
    <mergeCell ref="G114:H115"/>
    <mergeCell ref="I114:N115"/>
    <mergeCell ref="B8:B20"/>
    <mergeCell ref="B24:B44"/>
    <mergeCell ref="C24:C41"/>
    <mergeCell ref="B64:B79"/>
    <mergeCell ref="C64:C71"/>
    <mergeCell ref="C72:C79"/>
  </mergeCells>
  <phoneticPr fontId="2"/>
  <printOptions horizontalCentered="1" verticalCentered="1"/>
  <pageMargins left="0.51181102362204722" right="0.51181102362204722" top="0" bottom="0" header="0.31496062992125984" footer="0.31496062992125984"/>
  <pageSetup paperSize="9" scale="93" fitToWidth="1" fitToHeight="1" orientation="portrait" usePrinterDefaults="1" blackAndWhite="1" r:id="rId1"/>
  <rowBreaks count="1" manualBreakCount="1">
    <brk id="60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3:P115"/>
  <sheetViews>
    <sheetView tabSelected="1" view="pageBreakPreview" zoomScale="115" zoomScaleSheetLayoutView="115" workbookViewId="0">
      <pane ySplit="3" topLeftCell="A4" activePane="bottomLeft" state="frozen"/>
      <selection pane="bottomLeft" activeCell="G4" sqref="G4:N4"/>
    </sheetView>
  </sheetViews>
  <sheetFormatPr defaultColWidth="9" defaultRowHeight="14.25"/>
  <cols>
    <col min="1" max="1" width="3.5" style="108" bestFit="1" customWidth="1"/>
    <col min="2" max="2" width="7.875" style="108" bestFit="1" customWidth="1"/>
    <col min="3" max="3" width="5.5" style="108" bestFit="1" customWidth="1"/>
    <col min="4" max="4" width="4.5" style="108" bestFit="1" customWidth="1"/>
    <col min="5" max="5" width="3.5" style="108" bestFit="1" customWidth="1"/>
    <col min="6" max="6" width="4.5" style="108" bestFit="1" customWidth="1"/>
    <col min="7" max="7" width="5.5" style="108" bestFit="1" customWidth="1"/>
    <col min="8" max="8" width="4.5" style="108" bestFit="1" customWidth="1"/>
    <col min="9" max="9" width="3.5" style="108" bestFit="1" customWidth="1"/>
    <col min="10" max="11" width="5.5" style="108" bestFit="1" customWidth="1"/>
    <col min="12" max="12" width="9.25" style="108" bestFit="1" customWidth="1"/>
    <col min="13" max="13" width="6.5" style="108" customWidth="1"/>
    <col min="14" max="14" width="15.125" style="108" customWidth="1"/>
    <col min="15" max="17" width="9" style="108"/>
    <col min="18" max="18" width="2.75" style="108" bestFit="1" customWidth="1"/>
    <col min="19" max="16384" width="9" style="108"/>
  </cols>
  <sheetData>
    <row r="3" spans="1:14">
      <c r="A3" s="109"/>
      <c r="B3" s="109"/>
      <c r="C3" s="132" t="s">
        <v>109</v>
      </c>
      <c r="D3" s="132"/>
      <c r="E3" s="132"/>
      <c r="F3" s="132"/>
      <c r="G3" s="132"/>
      <c r="H3" s="132"/>
      <c r="I3" s="132"/>
      <c r="J3" s="132"/>
      <c r="K3" s="132"/>
      <c r="L3" s="132"/>
      <c r="M3" s="197" t="s">
        <v>129</v>
      </c>
      <c r="N3" s="197"/>
    </row>
    <row r="4" spans="1:14">
      <c r="A4" s="108" t="s">
        <v>110</v>
      </c>
      <c r="B4" s="108" t="s">
        <v>111</v>
      </c>
      <c r="G4" s="174" t="s">
        <v>113</v>
      </c>
      <c r="H4" s="174"/>
      <c r="I4" s="174"/>
      <c r="J4" s="174"/>
      <c r="K4" s="174"/>
      <c r="L4" s="174"/>
      <c r="M4" s="174"/>
      <c r="N4" s="174"/>
    </row>
    <row r="5" spans="1:14">
      <c r="B5" s="113" t="s">
        <v>115</v>
      </c>
      <c r="C5" s="113"/>
      <c r="D5" s="113"/>
      <c r="E5" s="113"/>
      <c r="F5" s="113"/>
      <c r="G5" s="175" t="s">
        <v>116</v>
      </c>
      <c r="H5" s="175"/>
      <c r="I5" s="175"/>
      <c r="J5" s="175"/>
      <c r="K5" s="175"/>
      <c r="L5" s="175"/>
      <c r="M5" s="175"/>
      <c r="N5" s="175"/>
    </row>
    <row r="6" spans="1:14">
      <c r="B6" s="114" t="s">
        <v>34</v>
      </c>
      <c r="C6" s="114" t="s">
        <v>117</v>
      </c>
      <c r="D6" s="114" t="s">
        <v>118</v>
      </c>
      <c r="E6" s="114"/>
      <c r="F6" s="114"/>
      <c r="G6" s="114"/>
      <c r="H6" s="114"/>
      <c r="I6" s="114"/>
      <c r="J6" s="114"/>
      <c r="K6" s="114"/>
      <c r="L6" s="114" t="s">
        <v>119</v>
      </c>
      <c r="M6" s="114" t="s">
        <v>120</v>
      </c>
      <c r="N6" s="114" t="s">
        <v>121</v>
      </c>
    </row>
    <row r="7" spans="1:14">
      <c r="B7" s="115"/>
      <c r="C7" s="115" t="s">
        <v>122</v>
      </c>
      <c r="D7" s="115" t="s">
        <v>123</v>
      </c>
      <c r="E7" s="115"/>
      <c r="F7" s="115"/>
      <c r="G7" s="115"/>
      <c r="H7" s="115"/>
      <c r="I7" s="115"/>
      <c r="J7" s="115"/>
      <c r="K7" s="115"/>
      <c r="L7" s="115" t="s">
        <v>124</v>
      </c>
      <c r="M7" s="115" t="s">
        <v>125</v>
      </c>
      <c r="N7" s="115" t="s">
        <v>126</v>
      </c>
    </row>
    <row r="8" spans="1:14">
      <c r="B8" s="116" t="s">
        <v>127</v>
      </c>
      <c r="C8" s="133">
        <v>150</v>
      </c>
      <c r="D8" s="147"/>
      <c r="E8" s="159"/>
      <c r="F8" s="159">
        <v>0.6</v>
      </c>
      <c r="G8" s="176" t="s">
        <v>128</v>
      </c>
      <c r="H8" s="172"/>
      <c r="I8" s="172"/>
      <c r="J8" s="172"/>
      <c r="K8" s="172"/>
      <c r="L8" s="193"/>
      <c r="M8" s="198"/>
      <c r="N8" s="207" t="s">
        <v>179</v>
      </c>
    </row>
    <row r="9" spans="1:14">
      <c r="B9" s="116"/>
      <c r="C9" s="134"/>
      <c r="D9" s="148">
        <v>0.6</v>
      </c>
      <c r="E9" s="160" t="s">
        <v>130</v>
      </c>
      <c r="F9" s="160">
        <v>0.8</v>
      </c>
      <c r="G9" s="177" t="s">
        <v>128</v>
      </c>
      <c r="H9" s="186"/>
      <c r="I9" s="186"/>
      <c r="J9" s="186"/>
      <c r="K9" s="186"/>
      <c r="L9" s="194"/>
      <c r="M9" s="199"/>
      <c r="N9" s="208" t="s">
        <v>179</v>
      </c>
    </row>
    <row r="10" spans="1:14">
      <c r="B10" s="116"/>
      <c r="C10" s="134"/>
      <c r="D10" s="148">
        <v>0.8</v>
      </c>
      <c r="E10" s="160" t="s">
        <v>130</v>
      </c>
      <c r="F10" s="169">
        <v>1</v>
      </c>
      <c r="G10" s="177" t="s">
        <v>128</v>
      </c>
      <c r="H10" s="186"/>
      <c r="I10" s="186"/>
      <c r="J10" s="186"/>
      <c r="K10" s="186"/>
      <c r="L10" s="194"/>
      <c r="M10" s="199"/>
      <c r="N10" s="208" t="s">
        <v>179</v>
      </c>
    </row>
    <row r="11" spans="1:14">
      <c r="B11" s="116"/>
      <c r="C11" s="135"/>
      <c r="D11" s="149">
        <v>1</v>
      </c>
      <c r="E11" s="161" t="s">
        <v>130</v>
      </c>
      <c r="F11" s="161">
        <v>1.2</v>
      </c>
      <c r="G11" s="178" t="s">
        <v>128</v>
      </c>
      <c r="H11" s="173"/>
      <c r="I11" s="173"/>
      <c r="J11" s="173"/>
      <c r="K11" s="173"/>
      <c r="L11" s="195"/>
      <c r="M11" s="200"/>
      <c r="N11" s="209" t="s">
        <v>179</v>
      </c>
    </row>
    <row r="12" spans="1:14">
      <c r="B12" s="116"/>
      <c r="C12" s="133">
        <v>200</v>
      </c>
      <c r="D12" s="147"/>
      <c r="E12" s="159"/>
      <c r="F12" s="159">
        <v>0.6</v>
      </c>
      <c r="G12" s="176" t="s">
        <v>128</v>
      </c>
      <c r="H12" s="172"/>
      <c r="I12" s="172"/>
      <c r="J12" s="172"/>
      <c r="K12" s="172"/>
      <c r="L12" s="193"/>
      <c r="M12" s="198"/>
      <c r="N12" s="207" t="s">
        <v>179</v>
      </c>
    </row>
    <row r="13" spans="1:14">
      <c r="B13" s="116"/>
      <c r="C13" s="134"/>
      <c r="D13" s="148">
        <v>0.6</v>
      </c>
      <c r="E13" s="160" t="s">
        <v>130</v>
      </c>
      <c r="F13" s="160">
        <v>0.8</v>
      </c>
      <c r="G13" s="177" t="s">
        <v>128</v>
      </c>
      <c r="H13" s="186"/>
      <c r="I13" s="186"/>
      <c r="J13" s="186"/>
      <c r="K13" s="186"/>
      <c r="L13" s="194"/>
      <c r="M13" s="199"/>
      <c r="N13" s="208" t="s">
        <v>179</v>
      </c>
    </row>
    <row r="14" spans="1:14">
      <c r="B14" s="116"/>
      <c r="C14" s="134"/>
      <c r="D14" s="148">
        <v>0.8</v>
      </c>
      <c r="E14" s="160" t="s">
        <v>130</v>
      </c>
      <c r="F14" s="169">
        <v>1</v>
      </c>
      <c r="G14" s="177" t="s">
        <v>128</v>
      </c>
      <c r="H14" s="186"/>
      <c r="I14" s="186"/>
      <c r="J14" s="186"/>
      <c r="K14" s="186"/>
      <c r="L14" s="194"/>
      <c r="M14" s="199"/>
      <c r="N14" s="208" t="s">
        <v>179</v>
      </c>
    </row>
    <row r="15" spans="1:14">
      <c r="B15" s="116"/>
      <c r="C15" s="134"/>
      <c r="D15" s="150">
        <v>1</v>
      </c>
      <c r="E15" s="160" t="s">
        <v>130</v>
      </c>
      <c r="F15" s="160">
        <v>1.2</v>
      </c>
      <c r="G15" s="177" t="s">
        <v>128</v>
      </c>
      <c r="H15" s="186"/>
      <c r="I15" s="186"/>
      <c r="J15" s="186"/>
      <c r="K15" s="186"/>
      <c r="L15" s="194"/>
      <c r="M15" s="199"/>
      <c r="N15" s="208" t="s">
        <v>179</v>
      </c>
    </row>
    <row r="16" spans="1:14">
      <c r="B16" s="116"/>
      <c r="C16" s="135"/>
      <c r="D16" s="149">
        <v>1.2</v>
      </c>
      <c r="E16" s="161" t="s">
        <v>130</v>
      </c>
      <c r="F16" s="161">
        <v>1.4</v>
      </c>
      <c r="G16" s="178" t="s">
        <v>128</v>
      </c>
      <c r="H16" s="173"/>
      <c r="I16" s="173"/>
      <c r="J16" s="173"/>
      <c r="K16" s="173"/>
      <c r="L16" s="195"/>
      <c r="M16" s="200"/>
      <c r="N16" s="209" t="s">
        <v>179</v>
      </c>
    </row>
    <row r="17" spans="1:14">
      <c r="B17" s="116"/>
      <c r="C17" s="133">
        <v>300</v>
      </c>
      <c r="D17" s="151">
        <v>1.2</v>
      </c>
      <c r="E17" s="159" t="s">
        <v>130</v>
      </c>
      <c r="F17" s="159">
        <v>1.4</v>
      </c>
      <c r="G17" s="176" t="s">
        <v>128</v>
      </c>
      <c r="H17" s="172"/>
      <c r="I17" s="172"/>
      <c r="J17" s="172"/>
      <c r="K17" s="172"/>
      <c r="L17" s="193"/>
      <c r="M17" s="198"/>
      <c r="N17" s="207" t="s">
        <v>179</v>
      </c>
    </row>
    <row r="18" spans="1:14">
      <c r="B18" s="116"/>
      <c r="C18" s="134"/>
      <c r="D18" s="150">
        <v>1.4</v>
      </c>
      <c r="E18" s="160" t="s">
        <v>130</v>
      </c>
      <c r="F18" s="160">
        <v>1.6</v>
      </c>
      <c r="G18" s="177" t="s">
        <v>128</v>
      </c>
      <c r="H18" s="186"/>
      <c r="I18" s="186"/>
      <c r="J18" s="186"/>
      <c r="K18" s="186"/>
      <c r="L18" s="194"/>
      <c r="M18" s="199"/>
      <c r="N18" s="208" t="s">
        <v>179</v>
      </c>
    </row>
    <row r="19" spans="1:14">
      <c r="B19" s="116"/>
      <c r="C19" s="134"/>
      <c r="D19" s="150">
        <v>1.6</v>
      </c>
      <c r="E19" s="160" t="s">
        <v>130</v>
      </c>
      <c r="F19" s="160">
        <v>1.8</v>
      </c>
      <c r="G19" s="177" t="s">
        <v>128</v>
      </c>
      <c r="H19" s="186"/>
      <c r="I19" s="186"/>
      <c r="J19" s="186"/>
      <c r="K19" s="186"/>
      <c r="L19" s="194"/>
      <c r="M19" s="199"/>
      <c r="N19" s="208" t="s">
        <v>179</v>
      </c>
    </row>
    <row r="20" spans="1:14">
      <c r="B20" s="116"/>
      <c r="C20" s="135"/>
      <c r="D20" s="149">
        <v>1.8</v>
      </c>
      <c r="E20" s="161" t="s">
        <v>130</v>
      </c>
      <c r="F20" s="170">
        <v>2</v>
      </c>
      <c r="G20" s="178" t="s">
        <v>128</v>
      </c>
      <c r="H20" s="173"/>
      <c r="I20" s="173"/>
      <c r="J20" s="173"/>
      <c r="K20" s="173"/>
      <c r="L20" s="195"/>
      <c r="M20" s="200"/>
      <c r="N20" s="209" t="s">
        <v>179</v>
      </c>
    </row>
    <row r="21" spans="1:14">
      <c r="B21" s="117" t="s">
        <v>30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</row>
    <row r="22" spans="1:14">
      <c r="A22" s="110"/>
      <c r="B22" s="114" t="s">
        <v>34</v>
      </c>
      <c r="C22" s="114" t="s">
        <v>117</v>
      </c>
      <c r="D22" s="114" t="s">
        <v>48</v>
      </c>
      <c r="E22" s="114"/>
      <c r="F22" s="114"/>
      <c r="G22" s="114"/>
      <c r="H22" s="114" t="s">
        <v>89</v>
      </c>
      <c r="I22" s="114"/>
      <c r="J22" s="114"/>
      <c r="K22" s="114"/>
      <c r="L22" s="114" t="s">
        <v>119</v>
      </c>
      <c r="M22" s="114" t="s">
        <v>120</v>
      </c>
      <c r="N22" s="114" t="s">
        <v>121</v>
      </c>
    </row>
    <row r="23" spans="1:14">
      <c r="A23" s="110"/>
      <c r="B23" s="115"/>
      <c r="C23" s="115" t="s">
        <v>122</v>
      </c>
      <c r="D23" s="115" t="s">
        <v>123</v>
      </c>
      <c r="E23" s="115"/>
      <c r="F23" s="115"/>
      <c r="G23" s="115"/>
      <c r="H23" s="115" t="s">
        <v>123</v>
      </c>
      <c r="I23" s="115"/>
      <c r="J23" s="115"/>
      <c r="K23" s="115"/>
      <c r="L23" s="115" t="s">
        <v>124</v>
      </c>
      <c r="M23" s="115" t="s">
        <v>125</v>
      </c>
      <c r="N23" s="115" t="s">
        <v>126</v>
      </c>
    </row>
    <row r="24" spans="1:14">
      <c r="B24" s="116" t="s">
        <v>37</v>
      </c>
      <c r="C24" s="116">
        <v>200</v>
      </c>
      <c r="D24" s="147"/>
      <c r="E24" s="159"/>
      <c r="F24" s="159">
        <v>0.6</v>
      </c>
      <c r="G24" s="176" t="s">
        <v>112</v>
      </c>
      <c r="H24" s="147"/>
      <c r="I24" s="159"/>
      <c r="J24" s="159">
        <v>0.4</v>
      </c>
      <c r="K24" s="176" t="s">
        <v>112</v>
      </c>
      <c r="L24" s="193"/>
      <c r="M24" s="198"/>
      <c r="N24" s="207" t="s">
        <v>179</v>
      </c>
    </row>
    <row r="25" spans="1:14">
      <c r="B25" s="116"/>
      <c r="C25" s="116"/>
      <c r="D25" s="148"/>
      <c r="E25" s="160"/>
      <c r="F25" s="160"/>
      <c r="G25" s="177"/>
      <c r="H25" s="148">
        <v>0.4</v>
      </c>
      <c r="I25" s="160" t="s">
        <v>130</v>
      </c>
      <c r="J25" s="160">
        <v>0.6</v>
      </c>
      <c r="K25" s="177" t="s">
        <v>112</v>
      </c>
      <c r="L25" s="194"/>
      <c r="M25" s="199"/>
      <c r="N25" s="208" t="s">
        <v>179</v>
      </c>
    </row>
    <row r="26" spans="1:14">
      <c r="B26" s="116"/>
      <c r="C26" s="116"/>
      <c r="D26" s="148"/>
      <c r="E26" s="160"/>
      <c r="F26" s="160"/>
      <c r="G26" s="177"/>
      <c r="H26" s="148">
        <v>0.6</v>
      </c>
      <c r="I26" s="160" t="s">
        <v>130</v>
      </c>
      <c r="J26" s="160">
        <v>0.8</v>
      </c>
      <c r="K26" s="177" t="s">
        <v>112</v>
      </c>
      <c r="L26" s="194"/>
      <c r="M26" s="199"/>
      <c r="N26" s="208" t="s">
        <v>179</v>
      </c>
    </row>
    <row r="27" spans="1:14">
      <c r="B27" s="116"/>
      <c r="C27" s="116"/>
      <c r="D27" s="148"/>
      <c r="E27" s="160"/>
      <c r="F27" s="160"/>
      <c r="G27" s="177"/>
      <c r="H27" s="148">
        <v>0.8</v>
      </c>
      <c r="I27" s="160" t="s">
        <v>130</v>
      </c>
      <c r="J27" s="169">
        <v>1</v>
      </c>
      <c r="K27" s="177" t="s">
        <v>112</v>
      </c>
      <c r="L27" s="194"/>
      <c r="M27" s="199"/>
      <c r="N27" s="208" t="s">
        <v>179</v>
      </c>
    </row>
    <row r="28" spans="1:14">
      <c r="B28" s="116"/>
      <c r="C28" s="116"/>
      <c r="D28" s="148"/>
      <c r="E28" s="160"/>
      <c r="F28" s="160"/>
      <c r="G28" s="177"/>
      <c r="H28" s="150">
        <v>1</v>
      </c>
      <c r="I28" s="160" t="s">
        <v>130</v>
      </c>
      <c r="J28" s="160">
        <v>1.2</v>
      </c>
      <c r="K28" s="177" t="s">
        <v>112</v>
      </c>
      <c r="L28" s="194"/>
      <c r="M28" s="199"/>
      <c r="N28" s="208" t="s">
        <v>179</v>
      </c>
    </row>
    <row r="29" spans="1:14">
      <c r="B29" s="116"/>
      <c r="C29" s="116"/>
      <c r="D29" s="152"/>
      <c r="E29" s="161"/>
      <c r="F29" s="161"/>
      <c r="G29" s="178"/>
      <c r="H29" s="152">
        <v>1.2</v>
      </c>
      <c r="I29" s="161" t="s">
        <v>130</v>
      </c>
      <c r="J29" s="161">
        <v>1.4</v>
      </c>
      <c r="K29" s="178" t="s">
        <v>112</v>
      </c>
      <c r="L29" s="195"/>
      <c r="M29" s="200"/>
      <c r="N29" s="209" t="s">
        <v>179</v>
      </c>
    </row>
    <row r="30" spans="1:14">
      <c r="B30" s="116"/>
      <c r="C30" s="116"/>
      <c r="D30" s="147">
        <v>0.6</v>
      </c>
      <c r="E30" s="159" t="s">
        <v>130</v>
      </c>
      <c r="F30" s="159">
        <v>0.8</v>
      </c>
      <c r="G30" s="176" t="s">
        <v>112</v>
      </c>
      <c r="H30" s="147"/>
      <c r="I30" s="159"/>
      <c r="J30" s="159">
        <v>0.4</v>
      </c>
      <c r="K30" s="176" t="s">
        <v>112</v>
      </c>
      <c r="L30" s="193"/>
      <c r="M30" s="198"/>
      <c r="N30" s="207" t="s">
        <v>179</v>
      </c>
    </row>
    <row r="31" spans="1:14">
      <c r="B31" s="116"/>
      <c r="C31" s="116"/>
      <c r="D31" s="148"/>
      <c r="E31" s="160"/>
      <c r="F31" s="160"/>
      <c r="G31" s="177"/>
      <c r="H31" s="148">
        <v>0.4</v>
      </c>
      <c r="I31" s="160" t="s">
        <v>130</v>
      </c>
      <c r="J31" s="160">
        <v>0.6</v>
      </c>
      <c r="K31" s="177" t="s">
        <v>112</v>
      </c>
      <c r="L31" s="194"/>
      <c r="M31" s="199"/>
      <c r="N31" s="208" t="s">
        <v>179</v>
      </c>
    </row>
    <row r="32" spans="1:14">
      <c r="B32" s="116"/>
      <c r="C32" s="116"/>
      <c r="D32" s="148"/>
      <c r="E32" s="160"/>
      <c r="F32" s="160"/>
      <c r="G32" s="177"/>
      <c r="H32" s="148">
        <v>0.6</v>
      </c>
      <c r="I32" s="160" t="s">
        <v>130</v>
      </c>
      <c r="J32" s="160">
        <v>0.8</v>
      </c>
      <c r="K32" s="177" t="s">
        <v>112</v>
      </c>
      <c r="L32" s="194"/>
      <c r="M32" s="199"/>
      <c r="N32" s="208" t="s">
        <v>179</v>
      </c>
    </row>
    <row r="33" spans="1:14">
      <c r="B33" s="116"/>
      <c r="C33" s="116"/>
      <c r="D33" s="148"/>
      <c r="E33" s="160"/>
      <c r="F33" s="160"/>
      <c r="G33" s="177"/>
      <c r="H33" s="148">
        <v>0.8</v>
      </c>
      <c r="I33" s="160" t="s">
        <v>130</v>
      </c>
      <c r="J33" s="169">
        <v>1</v>
      </c>
      <c r="K33" s="177" t="s">
        <v>112</v>
      </c>
      <c r="L33" s="194"/>
      <c r="M33" s="199"/>
      <c r="N33" s="208" t="s">
        <v>179</v>
      </c>
    </row>
    <row r="34" spans="1:14">
      <c r="B34" s="116"/>
      <c r="C34" s="116"/>
      <c r="D34" s="152"/>
      <c r="E34" s="161"/>
      <c r="F34" s="161"/>
      <c r="G34" s="178"/>
      <c r="H34" s="149">
        <v>1</v>
      </c>
      <c r="I34" s="161" t="s">
        <v>130</v>
      </c>
      <c r="J34" s="161">
        <v>1.2</v>
      </c>
      <c r="K34" s="178" t="s">
        <v>112</v>
      </c>
      <c r="L34" s="195"/>
      <c r="M34" s="200"/>
      <c r="N34" s="209" t="s">
        <v>179</v>
      </c>
    </row>
    <row r="35" spans="1:14">
      <c r="B35" s="116"/>
      <c r="C35" s="116"/>
      <c r="D35" s="147">
        <v>0.8</v>
      </c>
      <c r="E35" s="159" t="s">
        <v>130</v>
      </c>
      <c r="F35" s="171">
        <v>1</v>
      </c>
      <c r="G35" s="176" t="s">
        <v>112</v>
      </c>
      <c r="H35" s="147"/>
      <c r="I35" s="159"/>
      <c r="J35" s="159">
        <v>0.4</v>
      </c>
      <c r="K35" s="176" t="s">
        <v>112</v>
      </c>
      <c r="L35" s="193"/>
      <c r="M35" s="198"/>
      <c r="N35" s="207" t="s">
        <v>179</v>
      </c>
    </row>
    <row r="36" spans="1:14">
      <c r="B36" s="116"/>
      <c r="C36" s="116"/>
      <c r="D36" s="148"/>
      <c r="E36" s="160"/>
      <c r="F36" s="169"/>
      <c r="G36" s="177"/>
      <c r="H36" s="148">
        <v>0.4</v>
      </c>
      <c r="I36" s="160" t="s">
        <v>130</v>
      </c>
      <c r="J36" s="160">
        <v>0.6</v>
      </c>
      <c r="K36" s="177" t="s">
        <v>112</v>
      </c>
      <c r="L36" s="194"/>
      <c r="M36" s="199"/>
      <c r="N36" s="208" t="s">
        <v>179</v>
      </c>
    </row>
    <row r="37" spans="1:14">
      <c r="B37" s="116"/>
      <c r="C37" s="116"/>
      <c r="D37" s="148"/>
      <c r="E37" s="160"/>
      <c r="F37" s="169"/>
      <c r="G37" s="177"/>
      <c r="H37" s="148">
        <v>0.6</v>
      </c>
      <c r="I37" s="160" t="s">
        <v>130</v>
      </c>
      <c r="J37" s="160">
        <v>0.8</v>
      </c>
      <c r="K37" s="177" t="s">
        <v>112</v>
      </c>
      <c r="L37" s="194"/>
      <c r="M37" s="199"/>
      <c r="N37" s="208" t="s">
        <v>179</v>
      </c>
    </row>
    <row r="38" spans="1:14">
      <c r="B38" s="116"/>
      <c r="C38" s="116"/>
      <c r="D38" s="152"/>
      <c r="E38" s="161"/>
      <c r="F38" s="170"/>
      <c r="G38" s="178"/>
      <c r="H38" s="152">
        <v>0.8</v>
      </c>
      <c r="I38" s="161" t="s">
        <v>130</v>
      </c>
      <c r="J38" s="170">
        <v>1</v>
      </c>
      <c r="K38" s="178" t="s">
        <v>112</v>
      </c>
      <c r="L38" s="195"/>
      <c r="M38" s="200"/>
      <c r="N38" s="209" t="s">
        <v>179</v>
      </c>
    </row>
    <row r="39" spans="1:14">
      <c r="B39" s="116"/>
      <c r="C39" s="116"/>
      <c r="D39" s="151">
        <v>1</v>
      </c>
      <c r="E39" s="159" t="s">
        <v>130</v>
      </c>
      <c r="F39" s="159">
        <v>1.2</v>
      </c>
      <c r="G39" s="176" t="s">
        <v>112</v>
      </c>
      <c r="H39" s="147"/>
      <c r="I39" s="159"/>
      <c r="J39" s="159">
        <v>0.4</v>
      </c>
      <c r="K39" s="176" t="s">
        <v>112</v>
      </c>
      <c r="L39" s="193"/>
      <c r="M39" s="198"/>
      <c r="N39" s="207" t="s">
        <v>179</v>
      </c>
    </row>
    <row r="40" spans="1:14">
      <c r="B40" s="116"/>
      <c r="C40" s="116"/>
      <c r="D40" s="150"/>
      <c r="E40" s="160"/>
      <c r="F40" s="160"/>
      <c r="G40" s="177"/>
      <c r="H40" s="148">
        <v>0.4</v>
      </c>
      <c r="I40" s="160" t="s">
        <v>130</v>
      </c>
      <c r="J40" s="160">
        <v>0.6</v>
      </c>
      <c r="K40" s="177" t="s">
        <v>112</v>
      </c>
      <c r="L40" s="194"/>
      <c r="M40" s="199"/>
      <c r="N40" s="208" t="s">
        <v>179</v>
      </c>
    </row>
    <row r="41" spans="1:14">
      <c r="B41" s="116"/>
      <c r="C41" s="116"/>
      <c r="D41" s="149"/>
      <c r="E41" s="161"/>
      <c r="F41" s="161"/>
      <c r="G41" s="178"/>
      <c r="H41" s="152">
        <v>0.6</v>
      </c>
      <c r="I41" s="161" t="s">
        <v>130</v>
      </c>
      <c r="J41" s="161">
        <v>0.8</v>
      </c>
      <c r="K41" s="178" t="s">
        <v>112</v>
      </c>
      <c r="L41" s="195"/>
      <c r="M41" s="200"/>
      <c r="N41" s="209" t="s">
        <v>179</v>
      </c>
    </row>
    <row r="42" spans="1:14">
      <c r="B42" s="116"/>
      <c r="C42" s="116">
        <v>300</v>
      </c>
      <c r="D42" s="147">
        <v>1.2</v>
      </c>
      <c r="E42" s="159" t="s">
        <v>130</v>
      </c>
      <c r="F42" s="159">
        <v>1.4</v>
      </c>
      <c r="G42" s="176" t="s">
        <v>112</v>
      </c>
      <c r="H42" s="147"/>
      <c r="I42" s="159"/>
      <c r="J42" s="159">
        <v>0.4</v>
      </c>
      <c r="K42" s="176" t="s">
        <v>112</v>
      </c>
      <c r="L42" s="193"/>
      <c r="M42" s="198"/>
      <c r="N42" s="207" t="s">
        <v>179</v>
      </c>
    </row>
    <row r="43" spans="1:14">
      <c r="B43" s="116"/>
      <c r="C43" s="116"/>
      <c r="D43" s="152"/>
      <c r="E43" s="161"/>
      <c r="F43" s="161"/>
      <c r="G43" s="178"/>
      <c r="H43" s="152">
        <v>0.4</v>
      </c>
      <c r="I43" s="161" t="s">
        <v>130</v>
      </c>
      <c r="J43" s="161">
        <v>0.6</v>
      </c>
      <c r="K43" s="178" t="s">
        <v>112</v>
      </c>
      <c r="L43" s="195"/>
      <c r="M43" s="200"/>
      <c r="N43" s="209" t="s">
        <v>179</v>
      </c>
    </row>
    <row r="44" spans="1:14">
      <c r="B44" s="116"/>
      <c r="C44" s="116"/>
      <c r="D44" s="153">
        <v>1.4</v>
      </c>
      <c r="E44" s="162" t="s">
        <v>130</v>
      </c>
      <c r="F44" s="162">
        <v>1.6</v>
      </c>
      <c r="G44" s="179" t="s">
        <v>112</v>
      </c>
      <c r="H44" s="153"/>
      <c r="I44" s="162"/>
      <c r="J44" s="162">
        <v>0.4</v>
      </c>
      <c r="K44" s="179" t="s">
        <v>112</v>
      </c>
      <c r="L44" s="196"/>
      <c r="M44" s="201"/>
      <c r="N44" s="210" t="s">
        <v>179</v>
      </c>
    </row>
    <row r="46" spans="1:14">
      <c r="A46" s="108" t="s">
        <v>131</v>
      </c>
      <c r="B46" s="118" t="s">
        <v>132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</row>
    <row r="47" spans="1:14">
      <c r="B47" s="114" t="s">
        <v>117</v>
      </c>
      <c r="C47" s="136" t="s">
        <v>114</v>
      </c>
      <c r="D47" s="154"/>
      <c r="E47" s="154"/>
      <c r="F47" s="154"/>
      <c r="G47" s="180"/>
      <c r="H47" s="116" t="s">
        <v>133</v>
      </c>
      <c r="I47" s="116"/>
      <c r="J47" s="116"/>
      <c r="K47" s="116"/>
      <c r="L47" s="114" t="s">
        <v>119</v>
      </c>
      <c r="M47" s="114" t="s">
        <v>120</v>
      </c>
      <c r="N47" s="114" t="s">
        <v>121</v>
      </c>
    </row>
    <row r="48" spans="1:14">
      <c r="B48" s="115" t="s">
        <v>122</v>
      </c>
      <c r="C48" s="137"/>
      <c r="D48" s="155"/>
      <c r="E48" s="155"/>
      <c r="F48" s="155"/>
      <c r="G48" s="181"/>
      <c r="H48" s="116"/>
      <c r="I48" s="116"/>
      <c r="J48" s="116"/>
      <c r="K48" s="116"/>
      <c r="L48" s="115" t="s">
        <v>124</v>
      </c>
      <c r="M48" s="202" t="s">
        <v>134</v>
      </c>
      <c r="N48" s="115" t="s">
        <v>126</v>
      </c>
    </row>
    <row r="49" spans="1:14">
      <c r="B49" s="114">
        <v>150</v>
      </c>
      <c r="C49" s="126" t="s">
        <v>135</v>
      </c>
      <c r="D49" s="141"/>
      <c r="E49" s="141"/>
      <c r="F49" s="141"/>
      <c r="G49" s="182"/>
      <c r="H49" s="172" t="s">
        <v>136</v>
      </c>
      <c r="I49" s="172"/>
      <c r="J49" s="172"/>
      <c r="K49" s="172"/>
      <c r="L49" s="193"/>
      <c r="M49" s="198"/>
      <c r="N49" s="207" t="s">
        <v>179</v>
      </c>
    </row>
    <row r="50" spans="1:14">
      <c r="B50" s="119"/>
      <c r="C50" s="138" t="s">
        <v>135</v>
      </c>
      <c r="D50" s="156"/>
      <c r="E50" s="156"/>
      <c r="F50" s="156"/>
      <c r="G50" s="183"/>
      <c r="H50" s="186" t="s">
        <v>137</v>
      </c>
      <c r="I50" s="186"/>
      <c r="J50" s="186"/>
      <c r="K50" s="186"/>
      <c r="L50" s="194"/>
      <c r="M50" s="199"/>
      <c r="N50" s="208" t="s">
        <v>179</v>
      </c>
    </row>
    <row r="51" spans="1:14">
      <c r="B51" s="119"/>
      <c r="C51" s="138" t="s">
        <v>139</v>
      </c>
      <c r="D51" s="156"/>
      <c r="E51" s="156"/>
      <c r="F51" s="156"/>
      <c r="G51" s="183"/>
      <c r="H51" s="186" t="s">
        <v>45</v>
      </c>
      <c r="I51" s="186"/>
      <c r="J51" s="186"/>
      <c r="K51" s="186"/>
      <c r="L51" s="194"/>
      <c r="M51" s="199"/>
      <c r="N51" s="208" t="s">
        <v>179</v>
      </c>
    </row>
    <row r="52" spans="1:14">
      <c r="B52" s="115"/>
      <c r="C52" s="127" t="s">
        <v>140</v>
      </c>
      <c r="D52" s="142"/>
      <c r="E52" s="142"/>
      <c r="F52" s="142"/>
      <c r="G52" s="184"/>
      <c r="H52" s="173" t="s">
        <v>141</v>
      </c>
      <c r="I52" s="173"/>
      <c r="J52" s="173"/>
      <c r="K52" s="173"/>
      <c r="L52" s="195"/>
      <c r="M52" s="200"/>
      <c r="N52" s="209" t="s">
        <v>179</v>
      </c>
    </row>
    <row r="53" spans="1:14">
      <c r="B53" s="114">
        <v>200</v>
      </c>
      <c r="C53" s="126" t="s">
        <v>135</v>
      </c>
      <c r="D53" s="141"/>
      <c r="E53" s="141"/>
      <c r="F53" s="141"/>
      <c r="G53" s="182"/>
      <c r="H53" s="172" t="s">
        <v>136</v>
      </c>
      <c r="I53" s="172"/>
      <c r="J53" s="172"/>
      <c r="K53" s="172"/>
      <c r="L53" s="193"/>
      <c r="M53" s="198"/>
      <c r="N53" s="207" t="s">
        <v>179</v>
      </c>
    </row>
    <row r="54" spans="1:14">
      <c r="B54" s="119"/>
      <c r="C54" s="138" t="s">
        <v>135</v>
      </c>
      <c r="D54" s="156"/>
      <c r="E54" s="156"/>
      <c r="F54" s="156"/>
      <c r="G54" s="183"/>
      <c r="H54" s="186" t="s">
        <v>137</v>
      </c>
      <c r="I54" s="186"/>
      <c r="J54" s="186"/>
      <c r="K54" s="186"/>
      <c r="L54" s="194"/>
      <c r="M54" s="199"/>
      <c r="N54" s="208" t="s">
        <v>179</v>
      </c>
    </row>
    <row r="55" spans="1:14">
      <c r="B55" s="119"/>
      <c r="C55" s="138" t="s">
        <v>139</v>
      </c>
      <c r="D55" s="156"/>
      <c r="E55" s="156"/>
      <c r="F55" s="156"/>
      <c r="G55" s="183"/>
      <c r="H55" s="186" t="s">
        <v>45</v>
      </c>
      <c r="I55" s="186"/>
      <c r="J55" s="186"/>
      <c r="K55" s="186"/>
      <c r="L55" s="194"/>
      <c r="M55" s="199"/>
      <c r="N55" s="208" t="s">
        <v>179</v>
      </c>
    </row>
    <row r="56" spans="1:14">
      <c r="B56" s="115"/>
      <c r="C56" s="127" t="s">
        <v>140</v>
      </c>
      <c r="D56" s="142"/>
      <c r="E56" s="142"/>
      <c r="F56" s="142"/>
      <c r="G56" s="184"/>
      <c r="H56" s="173" t="s">
        <v>141</v>
      </c>
      <c r="I56" s="173"/>
      <c r="J56" s="173"/>
      <c r="K56" s="173"/>
      <c r="L56" s="195"/>
      <c r="M56" s="200"/>
      <c r="N56" s="209" t="s">
        <v>179</v>
      </c>
    </row>
    <row r="57" spans="1:14">
      <c r="B57" s="114">
        <v>300</v>
      </c>
      <c r="C57" s="126" t="s">
        <v>135</v>
      </c>
      <c r="D57" s="141"/>
      <c r="E57" s="141"/>
      <c r="F57" s="141"/>
      <c r="G57" s="182"/>
      <c r="H57" s="172" t="s">
        <v>136</v>
      </c>
      <c r="I57" s="172"/>
      <c r="J57" s="172"/>
      <c r="K57" s="172"/>
      <c r="L57" s="193"/>
      <c r="M57" s="198"/>
      <c r="N57" s="207" t="s">
        <v>179</v>
      </c>
    </row>
    <row r="58" spans="1:14">
      <c r="B58" s="119"/>
      <c r="C58" s="138" t="s">
        <v>135</v>
      </c>
      <c r="D58" s="156"/>
      <c r="E58" s="156"/>
      <c r="F58" s="156"/>
      <c r="G58" s="183"/>
      <c r="H58" s="186" t="s">
        <v>137</v>
      </c>
      <c r="I58" s="186"/>
      <c r="J58" s="186"/>
      <c r="K58" s="186"/>
      <c r="L58" s="194"/>
      <c r="M58" s="199"/>
      <c r="N58" s="208" t="s">
        <v>179</v>
      </c>
    </row>
    <row r="59" spans="1:14">
      <c r="B59" s="119"/>
      <c r="C59" s="138" t="s">
        <v>139</v>
      </c>
      <c r="D59" s="156"/>
      <c r="E59" s="156"/>
      <c r="F59" s="156"/>
      <c r="G59" s="183"/>
      <c r="H59" s="186" t="s">
        <v>45</v>
      </c>
      <c r="I59" s="186"/>
      <c r="J59" s="186"/>
      <c r="K59" s="186"/>
      <c r="L59" s="194"/>
      <c r="M59" s="199"/>
      <c r="N59" s="208" t="s">
        <v>179</v>
      </c>
    </row>
    <row r="60" spans="1:14">
      <c r="B60" s="115"/>
      <c r="C60" s="127" t="s">
        <v>140</v>
      </c>
      <c r="D60" s="142"/>
      <c r="E60" s="142"/>
      <c r="F60" s="142"/>
      <c r="G60" s="184"/>
      <c r="H60" s="173" t="s">
        <v>141</v>
      </c>
      <c r="I60" s="173"/>
      <c r="J60" s="173"/>
      <c r="K60" s="173"/>
      <c r="L60" s="195"/>
      <c r="M60" s="200"/>
      <c r="N60" s="209" t="s">
        <v>179</v>
      </c>
    </row>
    <row r="61" spans="1:14">
      <c r="A61" s="111" t="s">
        <v>142</v>
      </c>
      <c r="B61" s="120" t="s">
        <v>143</v>
      </c>
      <c r="C61" s="120"/>
      <c r="D61" s="120"/>
      <c r="E61" s="120"/>
      <c r="F61" s="120"/>
      <c r="G61" s="120"/>
      <c r="H61" s="120"/>
      <c r="I61" s="120"/>
      <c r="J61" s="120"/>
      <c r="K61" s="120"/>
      <c r="L61" s="118"/>
      <c r="M61" s="118"/>
      <c r="N61" s="111"/>
    </row>
    <row r="62" spans="1:14">
      <c r="B62" s="114" t="s">
        <v>145</v>
      </c>
      <c r="C62" s="114" t="s">
        <v>146</v>
      </c>
      <c r="D62" s="157" t="s">
        <v>147</v>
      </c>
      <c r="E62" s="157"/>
      <c r="F62" s="157"/>
      <c r="G62" s="157"/>
      <c r="H62" s="114"/>
      <c r="I62" s="114"/>
      <c r="J62" s="114"/>
      <c r="K62" s="114"/>
      <c r="L62" s="114" t="s">
        <v>119</v>
      </c>
      <c r="M62" s="114" t="s">
        <v>120</v>
      </c>
      <c r="N62" s="114" t="s">
        <v>121</v>
      </c>
    </row>
    <row r="63" spans="1:14">
      <c r="B63" s="115"/>
      <c r="C63" s="115" t="s">
        <v>122</v>
      </c>
      <c r="D63" s="115" t="s">
        <v>123</v>
      </c>
      <c r="E63" s="115"/>
      <c r="F63" s="115"/>
      <c r="G63" s="115"/>
      <c r="H63" s="115"/>
      <c r="I63" s="115"/>
      <c r="J63" s="115"/>
      <c r="K63" s="115"/>
      <c r="L63" s="115" t="s">
        <v>124</v>
      </c>
      <c r="M63" s="202" t="s">
        <v>148</v>
      </c>
      <c r="N63" s="115" t="s">
        <v>126</v>
      </c>
    </row>
    <row r="64" spans="1:14">
      <c r="B64" s="116" t="s">
        <v>149</v>
      </c>
      <c r="C64" s="133">
        <v>100</v>
      </c>
      <c r="D64" s="147"/>
      <c r="E64" s="159"/>
      <c r="F64" s="159">
        <v>0.6</v>
      </c>
      <c r="G64" s="176" t="s">
        <v>112</v>
      </c>
      <c r="H64" s="172"/>
      <c r="I64" s="172"/>
      <c r="J64" s="172"/>
      <c r="K64" s="172"/>
      <c r="L64" s="193"/>
      <c r="M64" s="203"/>
      <c r="N64" s="207" t="s">
        <v>179</v>
      </c>
    </row>
    <row r="65" spans="2:14">
      <c r="B65" s="116"/>
      <c r="C65" s="134"/>
      <c r="D65" s="148">
        <v>0.6</v>
      </c>
      <c r="E65" s="160" t="s">
        <v>130</v>
      </c>
      <c r="F65" s="160">
        <v>0.8</v>
      </c>
      <c r="G65" s="177" t="s">
        <v>112</v>
      </c>
      <c r="H65" s="186"/>
      <c r="I65" s="186"/>
      <c r="J65" s="186"/>
      <c r="K65" s="186"/>
      <c r="L65" s="194"/>
      <c r="M65" s="204"/>
      <c r="N65" s="208" t="s">
        <v>179</v>
      </c>
    </row>
    <row r="66" spans="2:14">
      <c r="B66" s="116"/>
      <c r="C66" s="134"/>
      <c r="D66" s="148">
        <v>0.8</v>
      </c>
      <c r="E66" s="160" t="s">
        <v>130</v>
      </c>
      <c r="F66" s="169">
        <v>1</v>
      </c>
      <c r="G66" s="177" t="s">
        <v>128</v>
      </c>
      <c r="H66" s="186"/>
      <c r="I66" s="186"/>
      <c r="J66" s="186"/>
      <c r="K66" s="186"/>
      <c r="L66" s="194"/>
      <c r="M66" s="204"/>
      <c r="N66" s="208" t="s">
        <v>179</v>
      </c>
    </row>
    <row r="67" spans="2:14">
      <c r="B67" s="116"/>
      <c r="C67" s="134"/>
      <c r="D67" s="150">
        <v>1</v>
      </c>
      <c r="E67" s="160" t="s">
        <v>130</v>
      </c>
      <c r="F67" s="160">
        <v>1.2</v>
      </c>
      <c r="G67" s="177" t="s">
        <v>128</v>
      </c>
      <c r="H67" s="186"/>
      <c r="I67" s="186"/>
      <c r="J67" s="186"/>
      <c r="K67" s="186"/>
      <c r="L67" s="194"/>
      <c r="M67" s="204"/>
      <c r="N67" s="208" t="s">
        <v>179</v>
      </c>
    </row>
    <row r="68" spans="2:14">
      <c r="B68" s="116"/>
      <c r="C68" s="134"/>
      <c r="D68" s="150">
        <v>1.2</v>
      </c>
      <c r="E68" s="160" t="s">
        <v>130</v>
      </c>
      <c r="F68" s="160">
        <v>1.4</v>
      </c>
      <c r="G68" s="177" t="s">
        <v>128</v>
      </c>
      <c r="H68" s="186"/>
      <c r="I68" s="186"/>
      <c r="J68" s="186"/>
      <c r="K68" s="186"/>
      <c r="L68" s="194"/>
      <c r="M68" s="204"/>
      <c r="N68" s="208" t="s">
        <v>179</v>
      </c>
    </row>
    <row r="69" spans="2:14">
      <c r="B69" s="116"/>
      <c r="C69" s="134"/>
      <c r="D69" s="150">
        <v>1.4</v>
      </c>
      <c r="E69" s="160" t="s">
        <v>130</v>
      </c>
      <c r="F69" s="160">
        <v>1.6</v>
      </c>
      <c r="G69" s="177" t="s">
        <v>128</v>
      </c>
      <c r="H69" s="186"/>
      <c r="I69" s="186"/>
      <c r="J69" s="186"/>
      <c r="K69" s="186"/>
      <c r="L69" s="194"/>
      <c r="M69" s="204"/>
      <c r="N69" s="208" t="s">
        <v>179</v>
      </c>
    </row>
    <row r="70" spans="2:14">
      <c r="B70" s="116"/>
      <c r="C70" s="134"/>
      <c r="D70" s="150">
        <v>1.6</v>
      </c>
      <c r="E70" s="160" t="s">
        <v>130</v>
      </c>
      <c r="F70" s="160">
        <v>1.8</v>
      </c>
      <c r="G70" s="177" t="s">
        <v>128</v>
      </c>
      <c r="H70" s="186"/>
      <c r="I70" s="186"/>
      <c r="J70" s="186"/>
      <c r="K70" s="186"/>
      <c r="L70" s="194"/>
      <c r="M70" s="204"/>
      <c r="N70" s="208" t="s">
        <v>179</v>
      </c>
    </row>
    <row r="71" spans="2:14">
      <c r="B71" s="116"/>
      <c r="C71" s="135"/>
      <c r="D71" s="149">
        <v>1.8</v>
      </c>
      <c r="E71" s="161" t="s">
        <v>130</v>
      </c>
      <c r="F71" s="170">
        <v>2</v>
      </c>
      <c r="G71" s="178" t="s">
        <v>128</v>
      </c>
      <c r="H71" s="173"/>
      <c r="I71" s="173"/>
      <c r="J71" s="173"/>
      <c r="K71" s="173"/>
      <c r="L71" s="195"/>
      <c r="M71" s="205"/>
      <c r="N71" s="209" t="s">
        <v>179</v>
      </c>
    </row>
    <row r="72" spans="2:14">
      <c r="B72" s="116"/>
      <c r="C72" s="133">
        <v>150</v>
      </c>
      <c r="D72" s="147"/>
      <c r="E72" s="159"/>
      <c r="F72" s="159">
        <v>0.6</v>
      </c>
      <c r="G72" s="176" t="s">
        <v>112</v>
      </c>
      <c r="H72" s="172"/>
      <c r="I72" s="172"/>
      <c r="J72" s="172"/>
      <c r="K72" s="172"/>
      <c r="L72" s="193"/>
      <c r="M72" s="203"/>
      <c r="N72" s="207" t="s">
        <v>179</v>
      </c>
    </row>
    <row r="73" spans="2:14">
      <c r="B73" s="116"/>
      <c r="C73" s="134"/>
      <c r="D73" s="148">
        <v>0.6</v>
      </c>
      <c r="E73" s="160" t="s">
        <v>130</v>
      </c>
      <c r="F73" s="160">
        <v>0.8</v>
      </c>
      <c r="G73" s="177" t="s">
        <v>112</v>
      </c>
      <c r="H73" s="186"/>
      <c r="I73" s="186"/>
      <c r="J73" s="186"/>
      <c r="K73" s="186"/>
      <c r="L73" s="194"/>
      <c r="M73" s="204"/>
      <c r="N73" s="208" t="s">
        <v>179</v>
      </c>
    </row>
    <row r="74" spans="2:14">
      <c r="B74" s="116"/>
      <c r="C74" s="134"/>
      <c r="D74" s="148">
        <v>0.8</v>
      </c>
      <c r="E74" s="160" t="s">
        <v>130</v>
      </c>
      <c r="F74" s="169">
        <v>1</v>
      </c>
      <c r="G74" s="177" t="s">
        <v>128</v>
      </c>
      <c r="H74" s="186"/>
      <c r="I74" s="186"/>
      <c r="J74" s="186"/>
      <c r="K74" s="186"/>
      <c r="L74" s="194"/>
      <c r="M74" s="204"/>
      <c r="N74" s="208" t="s">
        <v>179</v>
      </c>
    </row>
    <row r="75" spans="2:14">
      <c r="B75" s="116"/>
      <c r="C75" s="134"/>
      <c r="D75" s="150">
        <v>1</v>
      </c>
      <c r="E75" s="160" t="s">
        <v>130</v>
      </c>
      <c r="F75" s="160">
        <v>1.2</v>
      </c>
      <c r="G75" s="177" t="s">
        <v>128</v>
      </c>
      <c r="H75" s="186"/>
      <c r="I75" s="186"/>
      <c r="J75" s="186"/>
      <c r="K75" s="186"/>
      <c r="L75" s="194"/>
      <c r="M75" s="204"/>
      <c r="N75" s="208" t="s">
        <v>179</v>
      </c>
    </row>
    <row r="76" spans="2:14">
      <c r="B76" s="116"/>
      <c r="C76" s="134"/>
      <c r="D76" s="150">
        <v>1.2</v>
      </c>
      <c r="E76" s="160" t="s">
        <v>130</v>
      </c>
      <c r="F76" s="160">
        <v>1.4</v>
      </c>
      <c r="G76" s="177" t="s">
        <v>128</v>
      </c>
      <c r="H76" s="186"/>
      <c r="I76" s="186"/>
      <c r="J76" s="186"/>
      <c r="K76" s="186"/>
      <c r="L76" s="194"/>
      <c r="M76" s="204"/>
      <c r="N76" s="208" t="s">
        <v>179</v>
      </c>
    </row>
    <row r="77" spans="2:14">
      <c r="B77" s="116"/>
      <c r="C77" s="134"/>
      <c r="D77" s="150">
        <v>1.4</v>
      </c>
      <c r="E77" s="160" t="s">
        <v>130</v>
      </c>
      <c r="F77" s="160">
        <v>1.6</v>
      </c>
      <c r="G77" s="177" t="s">
        <v>128</v>
      </c>
      <c r="H77" s="186"/>
      <c r="I77" s="186"/>
      <c r="J77" s="186"/>
      <c r="K77" s="186"/>
      <c r="L77" s="194"/>
      <c r="M77" s="204"/>
      <c r="N77" s="208" t="s">
        <v>179</v>
      </c>
    </row>
    <row r="78" spans="2:14">
      <c r="B78" s="116"/>
      <c r="C78" s="134"/>
      <c r="D78" s="150">
        <v>1.6</v>
      </c>
      <c r="E78" s="160" t="s">
        <v>130</v>
      </c>
      <c r="F78" s="160">
        <v>1.8</v>
      </c>
      <c r="G78" s="177" t="s">
        <v>128</v>
      </c>
      <c r="H78" s="186"/>
      <c r="I78" s="186"/>
      <c r="J78" s="186"/>
      <c r="K78" s="186"/>
      <c r="L78" s="194"/>
      <c r="M78" s="204"/>
      <c r="N78" s="208" t="s">
        <v>179</v>
      </c>
    </row>
    <row r="79" spans="2:14">
      <c r="B79" s="116"/>
      <c r="C79" s="135"/>
      <c r="D79" s="149">
        <v>1.8</v>
      </c>
      <c r="E79" s="161" t="s">
        <v>130</v>
      </c>
      <c r="F79" s="170">
        <v>2</v>
      </c>
      <c r="G79" s="178" t="s">
        <v>128</v>
      </c>
      <c r="H79" s="173"/>
      <c r="I79" s="173"/>
      <c r="J79" s="173"/>
      <c r="K79" s="173"/>
      <c r="L79" s="195"/>
      <c r="M79" s="205"/>
      <c r="N79" s="209" t="s">
        <v>179</v>
      </c>
    </row>
    <row r="81" spans="1:14">
      <c r="A81" s="108" t="s">
        <v>150</v>
      </c>
      <c r="B81" s="121" t="s">
        <v>151</v>
      </c>
      <c r="C81" s="121"/>
      <c r="D81" s="121"/>
      <c r="E81" s="121"/>
      <c r="F81" s="121"/>
      <c r="G81" s="121"/>
      <c r="H81" s="121"/>
      <c r="I81" s="121"/>
      <c r="J81" s="121"/>
      <c r="K81" s="121"/>
    </row>
    <row r="82" spans="1:14">
      <c r="B82" s="122" t="s">
        <v>152</v>
      </c>
      <c r="C82" s="122"/>
      <c r="D82" s="122"/>
      <c r="E82" s="122"/>
      <c r="F82" s="122"/>
      <c r="G82" s="122"/>
      <c r="H82" s="122"/>
      <c r="I82" s="122"/>
      <c r="J82" s="122"/>
      <c r="K82" s="122"/>
      <c r="L82" s="113"/>
      <c r="M82" s="113"/>
    </row>
    <row r="83" spans="1:14">
      <c r="B83" s="114" t="s">
        <v>153</v>
      </c>
      <c r="C83" s="114"/>
      <c r="D83" s="114"/>
      <c r="E83" s="114"/>
      <c r="F83" s="114" t="s">
        <v>133</v>
      </c>
      <c r="G83" s="114"/>
      <c r="H83" s="114"/>
      <c r="I83" s="114"/>
      <c r="J83" s="114"/>
      <c r="K83" s="114"/>
      <c r="L83" s="114" t="s">
        <v>119</v>
      </c>
      <c r="M83" s="114" t="s">
        <v>120</v>
      </c>
      <c r="N83" s="114" t="s">
        <v>121</v>
      </c>
    </row>
    <row r="84" spans="1:14"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 t="s">
        <v>124</v>
      </c>
      <c r="M84" s="202" t="s">
        <v>154</v>
      </c>
      <c r="N84" s="115" t="s">
        <v>126</v>
      </c>
    </row>
    <row r="85" spans="1:14">
      <c r="B85" s="123" t="s">
        <v>155</v>
      </c>
      <c r="C85" s="123"/>
      <c r="D85" s="123"/>
      <c r="E85" s="123"/>
      <c r="F85" s="123" t="s">
        <v>16</v>
      </c>
      <c r="G85" s="123"/>
      <c r="H85" s="123"/>
      <c r="I85" s="116"/>
      <c r="J85" s="116"/>
      <c r="K85" s="116"/>
      <c r="L85" s="196"/>
      <c r="M85" s="206"/>
      <c r="N85" s="210" t="s">
        <v>179</v>
      </c>
    </row>
    <row r="86" spans="1:14">
      <c r="B86" s="124" t="s">
        <v>156</v>
      </c>
      <c r="C86" s="139"/>
      <c r="D86" s="139"/>
      <c r="E86" s="163"/>
      <c r="F86" s="172" t="s">
        <v>158</v>
      </c>
      <c r="G86" s="172"/>
      <c r="H86" s="172"/>
      <c r="I86" s="133"/>
      <c r="J86" s="133"/>
      <c r="K86" s="133"/>
      <c r="L86" s="193"/>
      <c r="M86" s="203"/>
      <c r="N86" s="207" t="s">
        <v>179</v>
      </c>
    </row>
    <row r="87" spans="1:14">
      <c r="B87" s="125"/>
      <c r="C87" s="140"/>
      <c r="D87" s="140"/>
      <c r="E87" s="164"/>
      <c r="F87" s="173" t="s">
        <v>67</v>
      </c>
      <c r="G87" s="173"/>
      <c r="H87" s="173"/>
      <c r="I87" s="135"/>
      <c r="J87" s="135"/>
      <c r="K87" s="135"/>
      <c r="L87" s="195"/>
      <c r="M87" s="205"/>
      <c r="N87" s="209" t="s">
        <v>179</v>
      </c>
    </row>
    <row r="88" spans="1:14">
      <c r="B88" s="124" t="s">
        <v>159</v>
      </c>
      <c r="C88" s="139"/>
      <c r="D88" s="139"/>
      <c r="E88" s="163"/>
      <c r="F88" s="172" t="s">
        <v>158</v>
      </c>
      <c r="G88" s="172"/>
      <c r="H88" s="172"/>
      <c r="I88" s="133"/>
      <c r="J88" s="133"/>
      <c r="K88" s="133"/>
      <c r="L88" s="193"/>
      <c r="M88" s="203"/>
      <c r="N88" s="207" t="s">
        <v>179</v>
      </c>
    </row>
    <row r="89" spans="1:14">
      <c r="B89" s="125"/>
      <c r="C89" s="140"/>
      <c r="D89" s="140"/>
      <c r="E89" s="164"/>
      <c r="F89" s="173" t="s">
        <v>67</v>
      </c>
      <c r="G89" s="173"/>
      <c r="H89" s="173"/>
      <c r="I89" s="135"/>
      <c r="J89" s="135"/>
      <c r="K89" s="135"/>
      <c r="L89" s="195"/>
      <c r="M89" s="205"/>
      <c r="N89" s="209" t="s">
        <v>179</v>
      </c>
    </row>
    <row r="90" spans="1:14">
      <c r="B90" s="124" t="s">
        <v>160</v>
      </c>
      <c r="C90" s="139"/>
      <c r="D90" s="139"/>
      <c r="E90" s="163"/>
      <c r="F90" s="172" t="s">
        <v>158</v>
      </c>
      <c r="G90" s="172"/>
      <c r="H90" s="172"/>
      <c r="I90" s="133"/>
      <c r="J90" s="133"/>
      <c r="K90" s="133"/>
      <c r="L90" s="193"/>
      <c r="M90" s="203"/>
      <c r="N90" s="207" t="s">
        <v>179</v>
      </c>
    </row>
    <row r="91" spans="1:14">
      <c r="B91" s="125"/>
      <c r="C91" s="140"/>
      <c r="D91" s="140"/>
      <c r="E91" s="164"/>
      <c r="F91" s="173" t="s">
        <v>67</v>
      </c>
      <c r="G91" s="173"/>
      <c r="H91" s="173"/>
      <c r="I91" s="135"/>
      <c r="J91" s="135"/>
      <c r="K91" s="135"/>
      <c r="L91" s="195"/>
      <c r="M91" s="205"/>
      <c r="N91" s="209" t="s">
        <v>179</v>
      </c>
    </row>
    <row r="92" spans="1:14">
      <c r="B92" s="117" t="s">
        <v>162</v>
      </c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</row>
    <row r="93" spans="1:14">
      <c r="B93" s="114" t="s">
        <v>153</v>
      </c>
      <c r="C93" s="114"/>
      <c r="D93" s="114"/>
      <c r="E93" s="114"/>
      <c r="F93" s="114" t="s">
        <v>133</v>
      </c>
      <c r="G93" s="114"/>
      <c r="H93" s="114"/>
      <c r="I93" s="114"/>
      <c r="J93" s="114"/>
      <c r="K93" s="114"/>
      <c r="L93" s="114" t="s">
        <v>119</v>
      </c>
      <c r="M93" s="114" t="s">
        <v>120</v>
      </c>
      <c r="N93" s="114" t="s">
        <v>121</v>
      </c>
    </row>
    <row r="94" spans="1:14"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 t="s">
        <v>124</v>
      </c>
      <c r="M94" s="202" t="s">
        <v>163</v>
      </c>
      <c r="N94" s="115" t="s">
        <v>126</v>
      </c>
    </row>
    <row r="95" spans="1:14">
      <c r="B95" s="123" t="s">
        <v>144</v>
      </c>
      <c r="C95" s="123"/>
      <c r="D95" s="123"/>
      <c r="E95" s="123"/>
      <c r="F95" s="123" t="s">
        <v>164</v>
      </c>
      <c r="G95" s="123"/>
      <c r="H95" s="123"/>
      <c r="I95" s="116"/>
      <c r="J95" s="116"/>
      <c r="K95" s="116"/>
      <c r="L95" s="196"/>
      <c r="M95" s="206"/>
      <c r="N95" s="210" t="s">
        <v>179</v>
      </c>
    </row>
    <row r="96" spans="1:14">
      <c r="B96" s="123" t="s">
        <v>165</v>
      </c>
      <c r="C96" s="123"/>
      <c r="D96" s="123"/>
      <c r="E96" s="123"/>
      <c r="F96" s="123"/>
      <c r="G96" s="123"/>
      <c r="H96" s="123"/>
      <c r="I96" s="116"/>
      <c r="J96" s="116"/>
      <c r="K96" s="116"/>
      <c r="L96" s="196"/>
      <c r="M96" s="206"/>
      <c r="N96" s="210" t="s">
        <v>179</v>
      </c>
    </row>
    <row r="97" spans="1:16">
      <c r="B97" s="123" t="s">
        <v>11</v>
      </c>
      <c r="C97" s="123"/>
      <c r="D97" s="123"/>
      <c r="E97" s="123"/>
      <c r="F97" s="123"/>
      <c r="G97" s="123"/>
      <c r="H97" s="123"/>
      <c r="I97" s="116"/>
      <c r="J97" s="116"/>
      <c r="K97" s="116"/>
      <c r="L97" s="196"/>
      <c r="M97" s="206"/>
      <c r="N97" s="210" t="s">
        <v>179</v>
      </c>
    </row>
    <row r="98" spans="1:16">
      <c r="B98" s="123" t="s">
        <v>166</v>
      </c>
      <c r="C98" s="123"/>
      <c r="D98" s="123"/>
      <c r="E98" s="123"/>
      <c r="F98" s="123"/>
      <c r="G98" s="123"/>
      <c r="H98" s="123"/>
      <c r="I98" s="116"/>
      <c r="J98" s="116"/>
      <c r="K98" s="116"/>
      <c r="L98" s="196"/>
      <c r="M98" s="206"/>
      <c r="N98" s="210" t="s">
        <v>179</v>
      </c>
    </row>
    <row r="99" spans="1:16">
      <c r="B99" s="117" t="s">
        <v>167</v>
      </c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</row>
    <row r="100" spans="1:16">
      <c r="B100" s="114" t="s">
        <v>153</v>
      </c>
      <c r="C100" s="114"/>
      <c r="D100" s="114"/>
      <c r="E100" s="114"/>
      <c r="F100" s="114"/>
      <c r="G100" s="114"/>
      <c r="H100" s="114"/>
      <c r="I100" s="114"/>
      <c r="J100" s="114"/>
      <c r="K100" s="114"/>
      <c r="L100" s="114" t="s">
        <v>119</v>
      </c>
      <c r="M100" s="114" t="s">
        <v>120</v>
      </c>
      <c r="N100" s="114" t="s">
        <v>121</v>
      </c>
    </row>
    <row r="101" spans="1:16"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 t="s">
        <v>124</v>
      </c>
      <c r="M101" s="202" t="s">
        <v>168</v>
      </c>
      <c r="N101" s="115" t="s">
        <v>126</v>
      </c>
    </row>
    <row r="102" spans="1:16">
      <c r="B102" s="123" t="s">
        <v>157</v>
      </c>
      <c r="C102" s="123"/>
      <c r="D102" s="123"/>
      <c r="E102" s="123"/>
      <c r="F102" s="123"/>
      <c r="G102" s="123"/>
      <c r="H102" s="123"/>
      <c r="I102" s="116"/>
      <c r="J102" s="116"/>
      <c r="K102" s="116"/>
      <c r="L102" s="196"/>
      <c r="M102" s="206"/>
      <c r="N102" s="210" t="s">
        <v>179</v>
      </c>
    </row>
    <row r="103" spans="1:16">
      <c r="B103" s="123" t="s">
        <v>169</v>
      </c>
      <c r="C103" s="123"/>
      <c r="D103" s="123"/>
      <c r="E103" s="123"/>
      <c r="F103" s="123"/>
      <c r="G103" s="123"/>
      <c r="H103" s="123"/>
      <c r="I103" s="116"/>
      <c r="J103" s="116"/>
      <c r="K103" s="116"/>
      <c r="L103" s="196"/>
      <c r="M103" s="206"/>
      <c r="N103" s="210" t="s">
        <v>179</v>
      </c>
    </row>
    <row r="105" spans="1:16">
      <c r="A105" s="108" t="s">
        <v>170</v>
      </c>
      <c r="B105" s="118" t="s">
        <v>171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</row>
    <row r="106" spans="1:16">
      <c r="B106" s="114" t="s">
        <v>153</v>
      </c>
      <c r="C106" s="114"/>
      <c r="D106" s="114"/>
      <c r="E106" s="114"/>
      <c r="F106" s="114"/>
      <c r="G106" s="114"/>
      <c r="H106" s="114" t="s">
        <v>147</v>
      </c>
      <c r="I106" s="114"/>
      <c r="J106" s="114"/>
      <c r="K106" s="114"/>
      <c r="L106" s="114" t="s">
        <v>119</v>
      </c>
      <c r="M106" s="114" t="s">
        <v>120</v>
      </c>
      <c r="N106" s="114" t="s">
        <v>121</v>
      </c>
    </row>
    <row r="107" spans="1:16">
      <c r="B107" s="115"/>
      <c r="C107" s="115"/>
      <c r="D107" s="115"/>
      <c r="E107" s="115"/>
      <c r="F107" s="115"/>
      <c r="G107" s="115"/>
      <c r="H107" s="115" t="s">
        <v>123</v>
      </c>
      <c r="I107" s="115"/>
      <c r="J107" s="115"/>
      <c r="K107" s="115"/>
      <c r="L107" s="115" t="s">
        <v>124</v>
      </c>
      <c r="M107" s="202" t="s">
        <v>172</v>
      </c>
      <c r="N107" s="115" t="s">
        <v>126</v>
      </c>
    </row>
    <row r="108" spans="1:16">
      <c r="B108" s="126" t="s">
        <v>173</v>
      </c>
      <c r="C108" s="141"/>
      <c r="D108" s="141"/>
      <c r="E108" s="141"/>
      <c r="F108" s="141"/>
      <c r="G108" s="182"/>
      <c r="H108" s="147">
        <v>1.5</v>
      </c>
      <c r="I108" s="159" t="s">
        <v>130</v>
      </c>
      <c r="J108" s="159">
        <v>1.8</v>
      </c>
      <c r="K108" s="176" t="s">
        <v>112</v>
      </c>
      <c r="L108" s="193"/>
      <c r="M108" s="198"/>
      <c r="N108" s="207" t="s">
        <v>179</v>
      </c>
    </row>
    <row r="109" spans="1:16">
      <c r="B109" s="127"/>
      <c r="C109" s="142"/>
      <c r="D109" s="142"/>
      <c r="E109" s="142"/>
      <c r="F109" s="142"/>
      <c r="G109" s="184"/>
      <c r="H109" s="152">
        <v>1.8</v>
      </c>
      <c r="I109" s="161" t="s">
        <v>130</v>
      </c>
      <c r="J109" s="161">
        <v>2.2999999999999998</v>
      </c>
      <c r="K109" s="178" t="s">
        <v>112</v>
      </c>
      <c r="L109" s="195"/>
      <c r="M109" s="200"/>
      <c r="N109" s="209" t="s">
        <v>179</v>
      </c>
    </row>
    <row r="110" spans="1:16">
      <c r="B110" s="123" t="s">
        <v>174</v>
      </c>
      <c r="C110" s="123"/>
      <c r="D110" s="123"/>
      <c r="E110" s="123"/>
      <c r="F110" s="123"/>
      <c r="G110" s="123"/>
      <c r="H110" s="153"/>
      <c r="I110" s="162"/>
      <c r="J110" s="162"/>
      <c r="K110" s="179"/>
      <c r="L110" s="196"/>
      <c r="M110" s="201"/>
      <c r="N110" s="210" t="s">
        <v>179</v>
      </c>
    </row>
    <row r="111" spans="1:16" ht="15"/>
    <row r="112" spans="1:16">
      <c r="A112" s="112"/>
      <c r="B112" s="128" t="s">
        <v>108</v>
      </c>
      <c r="C112" s="143"/>
      <c r="D112" s="143"/>
      <c r="E112" s="165"/>
      <c r="G112" s="185" t="s">
        <v>175</v>
      </c>
      <c r="H112" s="185"/>
      <c r="I112" s="187" t="s">
        <v>97</v>
      </c>
      <c r="J112" s="191"/>
      <c r="K112" s="191"/>
      <c r="L112" s="191"/>
      <c r="M112" s="191"/>
      <c r="N112" s="191"/>
      <c r="O112" s="211"/>
      <c r="P112" s="132"/>
    </row>
    <row r="113" spans="2:15" ht="20.25" customHeight="1">
      <c r="B113" s="129" t="s">
        <v>176</v>
      </c>
      <c r="C113" s="144" t="s">
        <v>179</v>
      </c>
      <c r="D113" s="144"/>
      <c r="E113" s="166"/>
      <c r="G113" s="185"/>
      <c r="H113" s="185"/>
      <c r="I113" s="188"/>
      <c r="J113" s="192"/>
      <c r="K113" s="192"/>
      <c r="L113" s="192"/>
      <c r="M113" s="192"/>
      <c r="N113" s="192"/>
      <c r="O113" s="211"/>
    </row>
    <row r="114" spans="2:15" ht="20.25" customHeight="1">
      <c r="B114" s="130" t="s">
        <v>177</v>
      </c>
      <c r="C114" s="145" t="s">
        <v>179</v>
      </c>
      <c r="D114" s="145"/>
      <c r="E114" s="167"/>
      <c r="G114" s="98" t="s">
        <v>161</v>
      </c>
      <c r="H114" s="98"/>
      <c r="I114" s="189"/>
      <c r="J114" s="189"/>
      <c r="K114" s="189"/>
      <c r="L114" s="189"/>
      <c r="M114" s="189"/>
      <c r="N114" s="189"/>
      <c r="O114" s="212"/>
    </row>
    <row r="115" spans="2:15" ht="20.25" customHeight="1">
      <c r="B115" s="131" t="s">
        <v>178</v>
      </c>
      <c r="C115" s="146" t="s">
        <v>179</v>
      </c>
      <c r="D115" s="158"/>
      <c r="E115" s="168"/>
      <c r="G115" s="155"/>
      <c r="H115" s="155"/>
      <c r="I115" s="190"/>
      <c r="J115" s="190"/>
      <c r="K115" s="190"/>
      <c r="L115" s="190"/>
      <c r="M115" s="190"/>
      <c r="N115" s="190"/>
      <c r="O115" s="212"/>
    </row>
  </sheetData>
  <mergeCells count="171">
    <mergeCell ref="C3:L3"/>
    <mergeCell ref="M3:N3"/>
    <mergeCell ref="G4:N4"/>
    <mergeCell ref="G5:N5"/>
    <mergeCell ref="D6:G6"/>
    <mergeCell ref="D7:G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17:K17"/>
    <mergeCell ref="H18:K18"/>
    <mergeCell ref="H19:K19"/>
    <mergeCell ref="H20:K20"/>
    <mergeCell ref="B21:K21"/>
    <mergeCell ref="D22:G22"/>
    <mergeCell ref="H22:K22"/>
    <mergeCell ref="D23:G23"/>
    <mergeCell ref="H23:K23"/>
    <mergeCell ref="B46:K46"/>
    <mergeCell ref="C49:G49"/>
    <mergeCell ref="H49:K49"/>
    <mergeCell ref="C50:G50"/>
    <mergeCell ref="H50:K50"/>
    <mergeCell ref="C51:G51"/>
    <mergeCell ref="H51:K51"/>
    <mergeCell ref="C52:G52"/>
    <mergeCell ref="H52:K52"/>
    <mergeCell ref="C53:G53"/>
    <mergeCell ref="H53:K53"/>
    <mergeCell ref="C54:G54"/>
    <mergeCell ref="H54:K54"/>
    <mergeCell ref="C55:G55"/>
    <mergeCell ref="H55:K55"/>
    <mergeCell ref="C56:G56"/>
    <mergeCell ref="H56:K56"/>
    <mergeCell ref="C57:G57"/>
    <mergeCell ref="H57:K57"/>
    <mergeCell ref="C58:G58"/>
    <mergeCell ref="H58:K58"/>
    <mergeCell ref="C59:G59"/>
    <mergeCell ref="H59:K59"/>
    <mergeCell ref="C60:G60"/>
    <mergeCell ref="H60:K60"/>
    <mergeCell ref="B61:K61"/>
    <mergeCell ref="D62:G62"/>
    <mergeCell ref="D63:G63"/>
    <mergeCell ref="D64:E64"/>
    <mergeCell ref="H64:K64"/>
    <mergeCell ref="H65:K65"/>
    <mergeCell ref="H66:K66"/>
    <mergeCell ref="H67:K67"/>
    <mergeCell ref="H68:K68"/>
    <mergeCell ref="H69:K69"/>
    <mergeCell ref="H70:K70"/>
    <mergeCell ref="H71:K71"/>
    <mergeCell ref="D72:E72"/>
    <mergeCell ref="H72:K72"/>
    <mergeCell ref="H73:K73"/>
    <mergeCell ref="H74:K74"/>
    <mergeCell ref="H75:K75"/>
    <mergeCell ref="H76:K76"/>
    <mergeCell ref="H77:K77"/>
    <mergeCell ref="H78:K78"/>
    <mergeCell ref="H79:K79"/>
    <mergeCell ref="B81:K81"/>
    <mergeCell ref="B82:K82"/>
    <mergeCell ref="B85:E85"/>
    <mergeCell ref="F85:H85"/>
    <mergeCell ref="I85:K85"/>
    <mergeCell ref="F86:H86"/>
    <mergeCell ref="I86:K86"/>
    <mergeCell ref="F87:H87"/>
    <mergeCell ref="I87:K87"/>
    <mergeCell ref="F88:H88"/>
    <mergeCell ref="I88:K88"/>
    <mergeCell ref="F89:H89"/>
    <mergeCell ref="I89:K89"/>
    <mergeCell ref="F90:H90"/>
    <mergeCell ref="I90:K90"/>
    <mergeCell ref="F91:H91"/>
    <mergeCell ref="I91:K91"/>
    <mergeCell ref="B92:K92"/>
    <mergeCell ref="B95:E95"/>
    <mergeCell ref="F95:H95"/>
    <mergeCell ref="I95:K95"/>
    <mergeCell ref="B96:E96"/>
    <mergeCell ref="F96:H96"/>
    <mergeCell ref="I96:K96"/>
    <mergeCell ref="B97:E97"/>
    <mergeCell ref="F97:H97"/>
    <mergeCell ref="I97:K97"/>
    <mergeCell ref="B98:E98"/>
    <mergeCell ref="F98:H98"/>
    <mergeCell ref="I98:K98"/>
    <mergeCell ref="B99:K99"/>
    <mergeCell ref="B102:H102"/>
    <mergeCell ref="I102:K102"/>
    <mergeCell ref="B103:H103"/>
    <mergeCell ref="I103:K103"/>
    <mergeCell ref="B105:K105"/>
    <mergeCell ref="H106:K106"/>
    <mergeCell ref="H107:K107"/>
    <mergeCell ref="B110:G110"/>
    <mergeCell ref="H110:K110"/>
    <mergeCell ref="B112:E112"/>
    <mergeCell ref="C113:E113"/>
    <mergeCell ref="C114:E114"/>
    <mergeCell ref="C115:E115"/>
    <mergeCell ref="B6:B7"/>
    <mergeCell ref="H6:K7"/>
    <mergeCell ref="C8:C11"/>
    <mergeCell ref="C12:C16"/>
    <mergeCell ref="C17:C20"/>
    <mergeCell ref="B22:B23"/>
    <mergeCell ref="D24:E29"/>
    <mergeCell ref="F24:F29"/>
    <mergeCell ref="G24:G29"/>
    <mergeCell ref="D30:D34"/>
    <mergeCell ref="E30:E34"/>
    <mergeCell ref="F30:F34"/>
    <mergeCell ref="G30:G34"/>
    <mergeCell ref="D35:D38"/>
    <mergeCell ref="E35:E38"/>
    <mergeCell ref="F35:F38"/>
    <mergeCell ref="G35:G38"/>
    <mergeCell ref="D39:D41"/>
    <mergeCell ref="E39:E41"/>
    <mergeCell ref="F39:F41"/>
    <mergeCell ref="G39:G41"/>
    <mergeCell ref="C42:C44"/>
    <mergeCell ref="D42:D43"/>
    <mergeCell ref="E42:E43"/>
    <mergeCell ref="F42:F43"/>
    <mergeCell ref="G42:G43"/>
    <mergeCell ref="C47:G48"/>
    <mergeCell ref="H47:K48"/>
    <mergeCell ref="B49:B52"/>
    <mergeCell ref="B53:B56"/>
    <mergeCell ref="B57:B60"/>
    <mergeCell ref="B62:B63"/>
    <mergeCell ref="H62:K63"/>
    <mergeCell ref="B83:E84"/>
    <mergeCell ref="F83:H84"/>
    <mergeCell ref="I83:K84"/>
    <mergeCell ref="B86:E87"/>
    <mergeCell ref="B88:E89"/>
    <mergeCell ref="B90:E91"/>
    <mergeCell ref="B93:E94"/>
    <mergeCell ref="F93:H94"/>
    <mergeCell ref="I93:K94"/>
    <mergeCell ref="B100:H101"/>
    <mergeCell ref="I100:K101"/>
    <mergeCell ref="B106:G107"/>
    <mergeCell ref="B108:G109"/>
    <mergeCell ref="G112:H113"/>
    <mergeCell ref="I112:I113"/>
    <mergeCell ref="J112:N113"/>
    <mergeCell ref="G114:H115"/>
    <mergeCell ref="I114:N115"/>
    <mergeCell ref="B8:B20"/>
    <mergeCell ref="B24:B44"/>
    <mergeCell ref="C24:C41"/>
    <mergeCell ref="B64:B79"/>
    <mergeCell ref="C64:C71"/>
    <mergeCell ref="C72:C79"/>
  </mergeCells>
  <phoneticPr fontId="2"/>
  <printOptions horizontalCentered="1" verticalCentered="1"/>
  <pageMargins left="0.51181102362204722" right="0.51181102362204722" top="0" bottom="0" header="0.31496062992125984" footer="0.31496062992125984"/>
  <pageSetup paperSize="9" scale="93" fitToWidth="1" fitToHeight="1" orientation="portrait" usePrinterDefaults="1" blackAndWhite="1" r:id="rId1"/>
  <rowBreaks count="1" manualBreakCount="1">
    <brk id="60" max="13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調書様式</vt:lpstr>
      <vt:lpstr>完了届</vt:lpstr>
      <vt:lpstr>チェックシート</vt:lpstr>
      <vt:lpstr>チェックシート (2)</vt:lpstr>
    </vt:vector>
  </TitlesOfParts>
  <Company>稲沢市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2025-06-10T01:17:24Z</dcterms:created>
  <dcterms:modified xsi:type="dcterms:W3CDTF">2025-07-04T02:29:35Z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2025-07-04T02:29:35Z</vt:filetime>
  </property>
</Properties>
</file>